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1055" activeTab="0"/>
  </bookViews>
  <sheets>
    <sheet name="План " sheetId="1" r:id="rId1"/>
  </sheets>
  <definedNames/>
  <calcPr fullCalcOnLoad="1"/>
</workbook>
</file>

<file path=xl/sharedStrings.xml><?xml version="1.0" encoding="utf-8"?>
<sst xmlns="http://schemas.openxmlformats.org/spreadsheetml/2006/main" count="313" uniqueCount="114">
  <si>
    <t>План мероприятий по подготовке жилищного фонда по жилищно-ремонтному предприятию  МУЖРП№ 12  к эксплуатации</t>
  </si>
  <si>
    <t>в осенне-зимний период 2012-2013гг.</t>
  </si>
  <si>
    <t>№ п.п.</t>
  </si>
  <si>
    <t>Наименование мероприятий, работ</t>
  </si>
  <si>
    <t>ед. изм.</t>
  </si>
  <si>
    <t>Количество</t>
  </si>
  <si>
    <t>Цена за единицу (тыс.руб.)</t>
  </si>
  <si>
    <t>Стоимость (тыс.руб.)</t>
  </si>
  <si>
    <t>Сроки исполнения</t>
  </si>
  <si>
    <t>май</t>
  </si>
  <si>
    <t>июнь</t>
  </si>
  <si>
    <t>июль</t>
  </si>
  <si>
    <t>август</t>
  </si>
  <si>
    <t>сентябрь</t>
  </si>
  <si>
    <t>октябрь</t>
  </si>
  <si>
    <t>1-10</t>
  </si>
  <si>
    <t>11-20</t>
  </si>
  <si>
    <t>21-31</t>
  </si>
  <si>
    <t>21-30</t>
  </si>
  <si>
    <t>Крыша в т.ч.</t>
  </si>
  <si>
    <t>1.1</t>
  </si>
  <si>
    <t>Текущий ремонт покрытия:</t>
  </si>
  <si>
    <t>мягкая</t>
  </si>
  <si>
    <t>м2</t>
  </si>
  <si>
    <t>шиферная</t>
  </si>
  <si>
    <t>металлическая</t>
  </si>
  <si>
    <t>1.2</t>
  </si>
  <si>
    <t>Навеска водосточных труб, воронок, отливов</t>
  </si>
  <si>
    <t>п.м.</t>
  </si>
  <si>
    <t>1.3</t>
  </si>
  <si>
    <t>Ремонт желобов, свесов</t>
  </si>
  <si>
    <t>м</t>
  </si>
  <si>
    <t>1.4</t>
  </si>
  <si>
    <t>Ремонт оголовков</t>
  </si>
  <si>
    <t>шт.</t>
  </si>
  <si>
    <t>Отопление в т.ч.</t>
  </si>
  <si>
    <t>2.1</t>
  </si>
  <si>
    <t>Замена задвижек</t>
  </si>
  <si>
    <t>шт</t>
  </si>
  <si>
    <t>2.2</t>
  </si>
  <si>
    <t>Замена трубопровода</t>
  </si>
  <si>
    <t>2.3</t>
  </si>
  <si>
    <t>Замена полотенцесушителей</t>
  </si>
  <si>
    <t>2.4</t>
  </si>
  <si>
    <t>Замена запорной арматуры</t>
  </si>
  <si>
    <t>2.5</t>
  </si>
  <si>
    <t xml:space="preserve">Замена отопительных приборов </t>
  </si>
  <si>
    <t>секц/регис</t>
  </si>
  <si>
    <t>2.6</t>
  </si>
  <si>
    <t>Ревизия и ремонт запорной арматуры</t>
  </si>
  <si>
    <t>ГВС в т.ч.</t>
  </si>
  <si>
    <t>3.1</t>
  </si>
  <si>
    <t>3.2</t>
  </si>
  <si>
    <t>3.3</t>
  </si>
  <si>
    <t>3.4</t>
  </si>
  <si>
    <t>3.5</t>
  </si>
  <si>
    <t xml:space="preserve">Ревизия и ремонт запорной арматуры </t>
  </si>
  <si>
    <t>ХВС в т.ч.</t>
  </si>
  <si>
    <t>4.1</t>
  </si>
  <si>
    <t>4.2</t>
  </si>
  <si>
    <t>4.3</t>
  </si>
  <si>
    <t>4.4</t>
  </si>
  <si>
    <t>Изоляция трубопроводов на технических этажах в т.ч.</t>
  </si>
  <si>
    <t>5.1</t>
  </si>
  <si>
    <t>Чердачные помещения</t>
  </si>
  <si>
    <t>5.2</t>
  </si>
  <si>
    <t>Подвальные помещения</t>
  </si>
  <si>
    <t>Канализация в т.ч.</t>
  </si>
  <si>
    <t>6.1</t>
  </si>
  <si>
    <t>Лифты в т.ч.</t>
  </si>
  <si>
    <t>7.1</t>
  </si>
  <si>
    <t>Ремонт</t>
  </si>
  <si>
    <t>7.2</t>
  </si>
  <si>
    <t>Диагностика</t>
  </si>
  <si>
    <t>Общестроительные работы в т.ч.</t>
  </si>
  <si>
    <t>8.1</t>
  </si>
  <si>
    <t>Текущий ремонт подъездов</t>
  </si>
  <si>
    <t>8.2</t>
  </si>
  <si>
    <t>Установка, ремонт входных дверей</t>
  </si>
  <si>
    <t>8.3</t>
  </si>
  <si>
    <t>Установка, ремонт окон</t>
  </si>
  <si>
    <t>8.4</t>
  </si>
  <si>
    <t>Остекление лестничных клеток</t>
  </si>
  <si>
    <t>Фасады в т.ч.</t>
  </si>
  <si>
    <t>9.1</t>
  </si>
  <si>
    <t>Герметизация межпанельных швов</t>
  </si>
  <si>
    <t>9.2</t>
  </si>
  <si>
    <t>Ремонт балконов</t>
  </si>
  <si>
    <t>9.3</t>
  </si>
  <si>
    <t>Ремонт крылец, ступеней</t>
  </si>
  <si>
    <t>9.4</t>
  </si>
  <si>
    <t>Ремонт цоколей, стен</t>
  </si>
  <si>
    <t>9.5</t>
  </si>
  <si>
    <t>Ремонт отмосток</t>
  </si>
  <si>
    <t>Электротехнические работы в т.ч.</t>
  </si>
  <si>
    <t>10.1</t>
  </si>
  <si>
    <t>Ремонт электропроводки</t>
  </si>
  <si>
    <t>10.2</t>
  </si>
  <si>
    <t>Ревизия и ремонт электрощитов</t>
  </si>
  <si>
    <t>10.3</t>
  </si>
  <si>
    <t>Замена электроосветительной арматуры</t>
  </si>
  <si>
    <t>Установка приборов учета в т.ч.</t>
  </si>
  <si>
    <t>11.1</t>
  </si>
  <si>
    <t>на ХВС</t>
  </si>
  <si>
    <t>11.2</t>
  </si>
  <si>
    <t>эл.энергии в местах общего пользования</t>
  </si>
  <si>
    <t>Мероприятия по пожарной безопасности в т.ч.</t>
  </si>
  <si>
    <t>12.1</t>
  </si>
  <si>
    <t>Комплектация этажных противопожарных шкафов</t>
  </si>
  <si>
    <t>Прочее</t>
  </si>
  <si>
    <t>ИТОГО :</t>
  </si>
  <si>
    <t>Подпись руководителя</t>
  </si>
  <si>
    <t>Подпись ответственного исполнителя  с указанием ФИО</t>
  </si>
  <si>
    <t>тел.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</si>
</sst>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5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2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3" fillId="0" borderId="46" xfId="0" applyFont="1" applyBorder="1" applyAlignment="1">
      <alignment horizontal="center"/>
    </xf>
    <xf numFmtId="172" fontId="0" fillId="0" borderId="12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23" fillId="0" borderId="29" xfId="0" applyFon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2" fontId="0" fillId="0" borderId="30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1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7.28125" style="0" customWidth="1"/>
    <col min="2" max="2" width="33.7109375" style="0" customWidth="1"/>
    <col min="3" max="3" width="7.421875" style="0" customWidth="1"/>
    <col min="4" max="4" width="11.7109375" style="0" customWidth="1"/>
    <col min="5" max="5" width="13.140625" style="0" customWidth="1"/>
    <col min="6" max="6" width="12.421875" style="0" customWidth="1"/>
    <col min="7" max="7" width="9.8515625" style="0" customWidth="1"/>
    <col min="8" max="8" width="9.28125" style="0" customWidth="1"/>
    <col min="11" max="11" width="10.7109375" style="0" customWidth="1"/>
    <col min="13" max="13" width="4.7109375" style="0" customWidth="1"/>
    <col min="14" max="14" width="7.8515625" style="0" customWidth="1"/>
    <col min="15" max="16" width="7.28125" style="0" customWidth="1"/>
    <col min="17" max="17" width="6.57421875" style="0" customWidth="1"/>
    <col min="18" max="18" width="7.140625" style="0" customWidth="1"/>
    <col min="19" max="19" width="6.57421875" style="0" customWidth="1"/>
    <col min="20" max="20" width="7.421875" style="0" customWidth="1"/>
    <col min="21" max="21" width="7.28125" style="0" customWidth="1"/>
    <col min="22" max="22" width="6.57421875" style="0" customWidth="1"/>
    <col min="23" max="23" width="6.421875" style="0" customWidth="1"/>
    <col min="24" max="25" width="7.28125" style="0" customWidth="1"/>
  </cols>
  <sheetData>
    <row r="1" spans="7:13" ht="15.75">
      <c r="G1" s="1"/>
      <c r="H1" s="2"/>
      <c r="I1" s="2"/>
      <c r="J1" s="2"/>
      <c r="K1" s="2"/>
      <c r="L1" s="2"/>
      <c r="M1" s="2"/>
    </row>
    <row r="2" spans="1:13" ht="36" customHeight="1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3"/>
    </row>
    <row r="3" spans="1:13" ht="16.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4"/>
    </row>
    <row r="4" ht="13.5" thickBot="1"/>
    <row r="5" spans="1:25" ht="13.5" customHeight="1">
      <c r="A5" s="128" t="s">
        <v>2</v>
      </c>
      <c r="B5" s="130" t="s">
        <v>3</v>
      </c>
      <c r="C5" s="131" t="s">
        <v>4</v>
      </c>
      <c r="D5" s="131" t="s">
        <v>5</v>
      </c>
      <c r="E5" s="131" t="s">
        <v>6</v>
      </c>
      <c r="F5" s="157" t="s">
        <v>7</v>
      </c>
      <c r="G5" s="151" t="s">
        <v>8</v>
      </c>
      <c r="H5" s="136"/>
      <c r="I5" s="136"/>
      <c r="J5" s="136"/>
      <c r="K5" s="136"/>
      <c r="L5" s="137"/>
      <c r="M5" s="125" t="s">
        <v>2</v>
      </c>
      <c r="N5" s="152" t="s">
        <v>8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3"/>
    </row>
    <row r="6" spans="1:25" ht="11.25" customHeight="1">
      <c r="A6" s="129"/>
      <c r="B6" s="126"/>
      <c r="C6" s="132"/>
      <c r="D6" s="132"/>
      <c r="E6" s="132"/>
      <c r="F6" s="134"/>
      <c r="G6" s="138" t="s">
        <v>9</v>
      </c>
      <c r="H6" s="124"/>
      <c r="I6" s="124"/>
      <c r="J6" s="124" t="s">
        <v>10</v>
      </c>
      <c r="K6" s="124"/>
      <c r="L6" s="127"/>
      <c r="M6" s="126"/>
      <c r="N6" s="124" t="s">
        <v>11</v>
      </c>
      <c r="O6" s="124"/>
      <c r="P6" s="124"/>
      <c r="Q6" s="124" t="s">
        <v>12</v>
      </c>
      <c r="R6" s="124"/>
      <c r="S6" s="124"/>
      <c r="T6" s="124" t="s">
        <v>13</v>
      </c>
      <c r="U6" s="124"/>
      <c r="V6" s="124"/>
      <c r="W6" s="124" t="s">
        <v>14</v>
      </c>
      <c r="X6" s="124"/>
      <c r="Y6" s="127"/>
    </row>
    <row r="7" spans="1:25" ht="17.25" customHeight="1">
      <c r="A7" s="129"/>
      <c r="B7" s="126"/>
      <c r="C7" s="132"/>
      <c r="D7" s="132"/>
      <c r="E7" s="132"/>
      <c r="F7" s="134"/>
      <c r="G7" s="7" t="s">
        <v>15</v>
      </c>
      <c r="H7" s="8" t="s">
        <v>16</v>
      </c>
      <c r="I7" s="8" t="s">
        <v>17</v>
      </c>
      <c r="J7" s="8" t="s">
        <v>15</v>
      </c>
      <c r="K7" s="8" t="s">
        <v>16</v>
      </c>
      <c r="L7" s="9" t="s">
        <v>18</v>
      </c>
      <c r="M7" s="126"/>
      <c r="N7" s="8" t="s">
        <v>15</v>
      </c>
      <c r="O7" s="8" t="s">
        <v>16</v>
      </c>
      <c r="P7" s="8" t="s">
        <v>17</v>
      </c>
      <c r="Q7" s="8" t="s">
        <v>15</v>
      </c>
      <c r="R7" s="8" t="s">
        <v>16</v>
      </c>
      <c r="S7" s="8" t="s">
        <v>17</v>
      </c>
      <c r="T7" s="8" t="s">
        <v>15</v>
      </c>
      <c r="U7" s="8" t="s">
        <v>16</v>
      </c>
      <c r="V7" s="8" t="s">
        <v>18</v>
      </c>
      <c r="W7" s="8" t="s">
        <v>15</v>
      </c>
      <c r="X7" s="8" t="s">
        <v>16</v>
      </c>
      <c r="Y7" s="9" t="s">
        <v>17</v>
      </c>
    </row>
    <row r="8" spans="1:25" ht="16.5" customHeight="1">
      <c r="A8" s="10">
        <v>1</v>
      </c>
      <c r="B8" s="11">
        <v>2</v>
      </c>
      <c r="C8" s="12">
        <v>3</v>
      </c>
      <c r="D8" s="13">
        <v>4</v>
      </c>
      <c r="E8" s="14">
        <v>5</v>
      </c>
      <c r="F8" s="15">
        <v>6</v>
      </c>
      <c r="G8" s="16">
        <v>7</v>
      </c>
      <c r="H8" s="17">
        <v>8</v>
      </c>
      <c r="I8" s="17">
        <v>9</v>
      </c>
      <c r="J8" s="17">
        <v>10</v>
      </c>
      <c r="K8" s="17">
        <v>11</v>
      </c>
      <c r="L8" s="18">
        <v>12</v>
      </c>
      <c r="M8" s="19"/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8">
        <v>24</v>
      </c>
    </row>
    <row r="9" spans="1:25" ht="16.5" customHeight="1">
      <c r="A9" s="20">
        <v>1</v>
      </c>
      <c r="B9" s="21" t="s">
        <v>19</v>
      </c>
      <c r="C9" s="22"/>
      <c r="D9" s="23"/>
      <c r="E9" s="24"/>
      <c r="F9" s="24"/>
      <c r="G9" s="20"/>
      <c r="H9" s="20"/>
      <c r="I9" s="20"/>
      <c r="J9" s="20"/>
      <c r="K9" s="20"/>
      <c r="L9" s="20"/>
      <c r="M9" s="20">
        <v>1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9.5" customHeight="1">
      <c r="A10" s="25" t="s">
        <v>20</v>
      </c>
      <c r="B10" s="26" t="s">
        <v>21</v>
      </c>
      <c r="C10" s="27"/>
      <c r="D10" s="23"/>
      <c r="E10" s="24"/>
      <c r="F10" s="24"/>
      <c r="G10" s="20"/>
      <c r="H10" s="20"/>
      <c r="I10" s="20"/>
      <c r="J10" s="20"/>
      <c r="K10" s="20"/>
      <c r="L10" s="20"/>
      <c r="M10" s="25" t="s">
        <v>20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2.75">
      <c r="A11" s="20"/>
      <c r="B11" s="26" t="s">
        <v>22</v>
      </c>
      <c r="C11" s="22" t="s">
        <v>23</v>
      </c>
      <c r="D11" s="28">
        <v>3246</v>
      </c>
      <c r="E11" s="29">
        <v>0.54</v>
      </c>
      <c r="F11" s="30">
        <f>E11*D11</f>
        <v>1752.8400000000001</v>
      </c>
      <c r="G11" s="31"/>
      <c r="H11" s="31">
        <v>119</v>
      </c>
      <c r="I11" s="31"/>
      <c r="J11" s="31"/>
      <c r="K11" s="31">
        <v>1425</v>
      </c>
      <c r="L11" s="31">
        <v>277</v>
      </c>
      <c r="M11" s="20"/>
      <c r="N11" s="31"/>
      <c r="O11" s="31">
        <v>1425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6.5" customHeight="1">
      <c r="A12" s="20"/>
      <c r="B12" s="26" t="s">
        <v>24</v>
      </c>
      <c r="C12" s="22" t="s">
        <v>23</v>
      </c>
      <c r="D12" s="28"/>
      <c r="E12" s="29"/>
      <c r="F12" s="32"/>
      <c r="G12" s="31"/>
      <c r="H12" s="31"/>
      <c r="I12" s="31"/>
      <c r="J12" s="31"/>
      <c r="K12" s="31"/>
      <c r="L12" s="31"/>
      <c r="M12" s="2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5" customHeight="1">
      <c r="A13" s="20"/>
      <c r="B13" s="26" t="s">
        <v>25</v>
      </c>
      <c r="C13" s="22" t="s">
        <v>23</v>
      </c>
      <c r="D13" s="28">
        <v>600</v>
      </c>
      <c r="E13" s="29">
        <v>0.1</v>
      </c>
      <c r="F13" s="33">
        <f>E13*D13</f>
        <v>60</v>
      </c>
      <c r="G13" s="31"/>
      <c r="H13" s="31"/>
      <c r="I13" s="31"/>
      <c r="J13" s="31"/>
      <c r="K13" s="31"/>
      <c r="L13" s="31"/>
      <c r="M13" s="20"/>
      <c r="N13" s="31"/>
      <c r="O13" s="31"/>
      <c r="P13" s="31"/>
      <c r="Q13" s="31"/>
      <c r="R13" s="31"/>
      <c r="S13" s="31"/>
      <c r="T13" s="31"/>
      <c r="U13" s="31"/>
      <c r="V13" s="31">
        <v>500</v>
      </c>
      <c r="W13" s="31"/>
      <c r="X13" s="31">
        <v>100</v>
      </c>
      <c r="Y13" s="31"/>
    </row>
    <row r="14" spans="1:25" ht="29.25" customHeight="1">
      <c r="A14" s="25" t="s">
        <v>26</v>
      </c>
      <c r="B14" s="34" t="s">
        <v>27</v>
      </c>
      <c r="C14" s="35" t="s">
        <v>28</v>
      </c>
      <c r="D14" s="36">
        <v>46</v>
      </c>
      <c r="E14" s="29">
        <v>1.2</v>
      </c>
      <c r="F14" s="33">
        <f>E14*D14</f>
        <v>55.199999999999996</v>
      </c>
      <c r="G14" s="20"/>
      <c r="H14" s="20"/>
      <c r="I14" s="20"/>
      <c r="J14" s="20">
        <v>20</v>
      </c>
      <c r="K14" s="20"/>
      <c r="L14" s="20"/>
      <c r="M14" s="25" t="s">
        <v>26</v>
      </c>
      <c r="N14" s="20"/>
      <c r="O14" s="20">
        <v>6</v>
      </c>
      <c r="P14" s="20">
        <v>10</v>
      </c>
      <c r="Q14" s="20"/>
      <c r="R14" s="20"/>
      <c r="S14" s="20"/>
      <c r="T14" s="20"/>
      <c r="U14" s="20"/>
      <c r="V14" s="20"/>
      <c r="W14" s="20"/>
      <c r="X14" s="20"/>
      <c r="Y14" s="20"/>
    </row>
    <row r="15" spans="1:26" ht="17.25" customHeight="1">
      <c r="A15" s="25" t="s">
        <v>29</v>
      </c>
      <c r="B15" s="34" t="s">
        <v>30</v>
      </c>
      <c r="C15" s="35" t="s">
        <v>31</v>
      </c>
      <c r="D15" s="37"/>
      <c r="E15" s="29"/>
      <c r="F15" s="32"/>
      <c r="G15" s="31"/>
      <c r="H15" s="31"/>
      <c r="I15" s="31"/>
      <c r="J15" s="31"/>
      <c r="K15" s="31"/>
      <c r="L15" s="31"/>
      <c r="M15" s="25" t="s">
        <v>29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8"/>
    </row>
    <row r="16" spans="1:25" ht="16.5" customHeight="1">
      <c r="A16" s="25" t="s">
        <v>32</v>
      </c>
      <c r="B16" s="34" t="s">
        <v>33</v>
      </c>
      <c r="C16" s="35" t="s">
        <v>34</v>
      </c>
      <c r="D16" s="36">
        <v>6</v>
      </c>
      <c r="E16" s="29">
        <v>1.2</v>
      </c>
      <c r="F16" s="33">
        <f>D16*E16</f>
        <v>7.199999999999999</v>
      </c>
      <c r="G16" s="20"/>
      <c r="H16" s="20"/>
      <c r="I16" s="20"/>
      <c r="J16" s="20"/>
      <c r="K16" s="20"/>
      <c r="L16" s="20">
        <v>6</v>
      </c>
      <c r="M16" s="25" t="s">
        <v>32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8.75" customHeight="1">
      <c r="A17" s="20">
        <v>2</v>
      </c>
      <c r="B17" s="39" t="s">
        <v>35</v>
      </c>
      <c r="C17" s="6"/>
      <c r="D17" s="37"/>
      <c r="E17" s="29"/>
      <c r="F17" s="32"/>
      <c r="G17" s="20"/>
      <c r="H17" s="20"/>
      <c r="I17" s="20"/>
      <c r="J17" s="20"/>
      <c r="K17" s="20"/>
      <c r="L17" s="20"/>
      <c r="M17" s="20">
        <v>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8.75" customHeight="1">
      <c r="A18" s="25" t="s">
        <v>36</v>
      </c>
      <c r="B18" s="40" t="s">
        <v>37</v>
      </c>
      <c r="C18" s="5" t="s">
        <v>38</v>
      </c>
      <c r="D18" s="37">
        <v>13</v>
      </c>
      <c r="E18" s="29">
        <f>2.931*1.1</f>
        <v>3.2241000000000004</v>
      </c>
      <c r="F18" s="30">
        <f>E18*D18</f>
        <v>41.91330000000001</v>
      </c>
      <c r="G18" s="20"/>
      <c r="H18" s="20">
        <v>3</v>
      </c>
      <c r="I18" s="20">
        <v>8</v>
      </c>
      <c r="J18" s="20"/>
      <c r="K18" s="20"/>
      <c r="L18" s="20"/>
      <c r="M18" s="25" t="s">
        <v>36</v>
      </c>
      <c r="N18" s="20"/>
      <c r="O18" s="20"/>
      <c r="P18" s="20"/>
      <c r="Q18" s="20"/>
      <c r="R18" s="20"/>
      <c r="S18" s="20"/>
      <c r="T18" s="20"/>
      <c r="U18" s="20">
        <v>2</v>
      </c>
      <c r="V18" s="20"/>
      <c r="W18" s="20"/>
      <c r="X18" s="20"/>
      <c r="Y18" s="20"/>
    </row>
    <row r="19" spans="1:25" ht="17.25" customHeight="1">
      <c r="A19" s="25" t="s">
        <v>39</v>
      </c>
      <c r="B19" s="40" t="s">
        <v>40</v>
      </c>
      <c r="C19" s="5" t="s">
        <v>31</v>
      </c>
      <c r="D19" s="37">
        <v>2016</v>
      </c>
      <c r="E19" s="29">
        <v>1.08</v>
      </c>
      <c r="F19" s="30">
        <f>E19*D19</f>
        <v>2177.28</v>
      </c>
      <c r="G19" s="20"/>
      <c r="H19" s="20">
        <v>720</v>
      </c>
      <c r="I19" s="20">
        <v>736</v>
      </c>
      <c r="J19" s="20"/>
      <c r="K19" s="20"/>
      <c r="L19" s="20"/>
      <c r="M19" s="25" t="s">
        <v>39</v>
      </c>
      <c r="N19" s="20"/>
      <c r="O19" s="20"/>
      <c r="P19" s="20"/>
      <c r="Q19" s="20"/>
      <c r="R19" s="20"/>
      <c r="S19" s="20"/>
      <c r="T19" s="20"/>
      <c r="U19" s="20">
        <v>560</v>
      </c>
      <c r="V19" s="20"/>
      <c r="W19" s="20"/>
      <c r="X19" s="20"/>
      <c r="Y19" s="20"/>
    </row>
    <row r="20" spans="1:25" ht="25.5" customHeight="1">
      <c r="A20" s="25" t="s">
        <v>41</v>
      </c>
      <c r="B20" s="26" t="s">
        <v>42</v>
      </c>
      <c r="C20" s="5" t="s">
        <v>38</v>
      </c>
      <c r="D20" s="37"/>
      <c r="E20" s="29"/>
      <c r="F20" s="30"/>
      <c r="G20" s="20"/>
      <c r="H20" s="20"/>
      <c r="I20" s="20"/>
      <c r="J20" s="20"/>
      <c r="K20" s="20"/>
      <c r="L20" s="20"/>
      <c r="M20" s="25" t="s">
        <v>41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8.75" customHeight="1">
      <c r="A21" s="25" t="s">
        <v>43</v>
      </c>
      <c r="B21" s="40" t="s">
        <v>44</v>
      </c>
      <c r="C21" s="5" t="s">
        <v>38</v>
      </c>
      <c r="D21" s="37">
        <v>441</v>
      </c>
      <c r="E21" s="29">
        <f>0.10747*1.1</f>
        <v>0.118217</v>
      </c>
      <c r="F21" s="30">
        <f>E21*D21</f>
        <v>52.133697</v>
      </c>
      <c r="G21" s="20">
        <v>16</v>
      </c>
      <c r="H21" s="20">
        <v>53</v>
      </c>
      <c r="I21" s="20">
        <v>40</v>
      </c>
      <c r="J21" s="20">
        <v>36</v>
      </c>
      <c r="K21" s="20">
        <v>36</v>
      </c>
      <c r="L21" s="20">
        <v>72</v>
      </c>
      <c r="M21" s="25" t="s">
        <v>43</v>
      </c>
      <c r="N21" s="20">
        <v>30</v>
      </c>
      <c r="O21" s="20">
        <v>32</v>
      </c>
      <c r="P21" s="20">
        <v>40</v>
      </c>
      <c r="Q21" s="20">
        <v>28</v>
      </c>
      <c r="R21" s="20">
        <v>30</v>
      </c>
      <c r="S21" s="20">
        <v>28</v>
      </c>
      <c r="T21" s="20"/>
      <c r="U21" s="20"/>
      <c r="V21" s="20"/>
      <c r="W21" s="20"/>
      <c r="X21" s="20"/>
      <c r="Y21" s="20"/>
    </row>
    <row r="22" spans="1:25" ht="14.25" customHeight="1">
      <c r="A22" s="149" t="s">
        <v>2</v>
      </c>
      <c r="B22" s="150" t="s">
        <v>3</v>
      </c>
      <c r="C22" s="144" t="s">
        <v>4</v>
      </c>
      <c r="D22" s="144" t="s">
        <v>5</v>
      </c>
      <c r="E22" s="144" t="s">
        <v>6</v>
      </c>
      <c r="F22" s="133" t="s">
        <v>7</v>
      </c>
      <c r="G22" s="145" t="s">
        <v>8</v>
      </c>
      <c r="H22" s="146"/>
      <c r="I22" s="146"/>
      <c r="J22" s="146"/>
      <c r="K22" s="146"/>
      <c r="L22" s="147"/>
      <c r="M22" s="148" t="s">
        <v>2</v>
      </c>
      <c r="N22" s="142" t="s">
        <v>8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3"/>
    </row>
    <row r="23" spans="1:25" ht="13.5" customHeight="1">
      <c r="A23" s="129"/>
      <c r="B23" s="126"/>
      <c r="C23" s="132"/>
      <c r="D23" s="132"/>
      <c r="E23" s="132"/>
      <c r="F23" s="134"/>
      <c r="G23" s="138" t="s">
        <v>9</v>
      </c>
      <c r="H23" s="124"/>
      <c r="I23" s="124"/>
      <c r="J23" s="124" t="s">
        <v>10</v>
      </c>
      <c r="K23" s="124"/>
      <c r="L23" s="127"/>
      <c r="M23" s="126"/>
      <c r="N23" s="124" t="s">
        <v>11</v>
      </c>
      <c r="O23" s="124"/>
      <c r="P23" s="124"/>
      <c r="Q23" s="124" t="s">
        <v>12</v>
      </c>
      <c r="R23" s="124"/>
      <c r="S23" s="124"/>
      <c r="T23" s="124" t="s">
        <v>13</v>
      </c>
      <c r="U23" s="124"/>
      <c r="V23" s="124"/>
      <c r="W23" s="124" t="s">
        <v>14</v>
      </c>
      <c r="X23" s="124"/>
      <c r="Y23" s="127"/>
    </row>
    <row r="24" spans="1:25" ht="14.25" customHeight="1">
      <c r="A24" s="129"/>
      <c r="B24" s="126"/>
      <c r="C24" s="132"/>
      <c r="D24" s="132"/>
      <c r="E24" s="132"/>
      <c r="F24" s="134"/>
      <c r="G24" s="7" t="s">
        <v>15</v>
      </c>
      <c r="H24" s="8" t="s">
        <v>16</v>
      </c>
      <c r="I24" s="8" t="s">
        <v>17</v>
      </c>
      <c r="J24" s="8" t="s">
        <v>15</v>
      </c>
      <c r="K24" s="8" t="s">
        <v>16</v>
      </c>
      <c r="L24" s="9" t="s">
        <v>18</v>
      </c>
      <c r="M24" s="126"/>
      <c r="N24" s="8" t="s">
        <v>15</v>
      </c>
      <c r="O24" s="8" t="s">
        <v>16</v>
      </c>
      <c r="P24" s="8" t="s">
        <v>17</v>
      </c>
      <c r="Q24" s="8" t="s">
        <v>15</v>
      </c>
      <c r="R24" s="8" t="s">
        <v>16</v>
      </c>
      <c r="S24" s="8" t="s">
        <v>17</v>
      </c>
      <c r="T24" s="8" t="s">
        <v>15</v>
      </c>
      <c r="U24" s="8" t="s">
        <v>16</v>
      </c>
      <c r="V24" s="8" t="s">
        <v>18</v>
      </c>
      <c r="W24" s="8" t="s">
        <v>15</v>
      </c>
      <c r="X24" s="8" t="s">
        <v>16</v>
      </c>
      <c r="Y24" s="9" t="s">
        <v>17</v>
      </c>
    </row>
    <row r="25" spans="1:25" ht="13.5" customHeight="1" thickBot="1">
      <c r="A25" s="43">
        <v>1</v>
      </c>
      <c r="B25" s="44">
        <v>2</v>
      </c>
      <c r="C25" s="45">
        <v>3</v>
      </c>
      <c r="D25" s="46">
        <v>4</v>
      </c>
      <c r="E25" s="47">
        <v>5</v>
      </c>
      <c r="F25" s="15">
        <v>6</v>
      </c>
      <c r="G25" s="48">
        <v>7</v>
      </c>
      <c r="H25" s="49">
        <v>8</v>
      </c>
      <c r="I25" s="49">
        <v>9</v>
      </c>
      <c r="J25" s="49">
        <v>10</v>
      </c>
      <c r="K25" s="49">
        <v>11</v>
      </c>
      <c r="L25" s="50">
        <v>12</v>
      </c>
      <c r="M25" s="51"/>
      <c r="N25" s="49">
        <v>13</v>
      </c>
      <c r="O25" s="49">
        <v>14</v>
      </c>
      <c r="P25" s="49">
        <v>15</v>
      </c>
      <c r="Q25" s="49">
        <v>16</v>
      </c>
      <c r="R25" s="49">
        <v>17</v>
      </c>
      <c r="S25" s="49">
        <v>18</v>
      </c>
      <c r="T25" s="49">
        <v>19</v>
      </c>
      <c r="U25" s="49">
        <v>20</v>
      </c>
      <c r="V25" s="49">
        <v>21</v>
      </c>
      <c r="W25" s="49">
        <v>22</v>
      </c>
      <c r="X25" s="49">
        <v>23</v>
      </c>
      <c r="Y25" s="50">
        <v>24</v>
      </c>
    </row>
    <row r="26" spans="1:25" ht="30" customHeight="1">
      <c r="A26" s="52" t="s">
        <v>45</v>
      </c>
      <c r="B26" s="53" t="s">
        <v>46</v>
      </c>
      <c r="C26" s="54" t="s">
        <v>47</v>
      </c>
      <c r="D26" s="55">
        <v>42</v>
      </c>
      <c r="E26" s="56">
        <v>0.343</v>
      </c>
      <c r="F26" s="30">
        <f>E26*D26</f>
        <v>14.406</v>
      </c>
      <c r="G26" s="57"/>
      <c r="H26" s="58"/>
      <c r="I26" s="58">
        <v>14</v>
      </c>
      <c r="J26" s="58"/>
      <c r="K26" s="58">
        <v>7</v>
      </c>
      <c r="L26" s="59">
        <v>7</v>
      </c>
      <c r="M26" s="60" t="s">
        <v>45</v>
      </c>
      <c r="N26" s="58">
        <v>14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9"/>
    </row>
    <row r="27" spans="1:25" ht="28.5" customHeight="1">
      <c r="A27" s="61" t="s">
        <v>48</v>
      </c>
      <c r="B27" s="62" t="s">
        <v>49</v>
      </c>
      <c r="C27" s="63" t="s">
        <v>38</v>
      </c>
      <c r="D27" s="64">
        <v>270</v>
      </c>
      <c r="E27" s="29">
        <v>0.09</v>
      </c>
      <c r="F27" s="30">
        <f>E27*D27</f>
        <v>24.3</v>
      </c>
      <c r="G27" s="65"/>
      <c r="H27" s="20">
        <v>30</v>
      </c>
      <c r="I27" s="20">
        <v>52</v>
      </c>
      <c r="J27" s="20">
        <v>30</v>
      </c>
      <c r="K27" s="20">
        <v>30</v>
      </c>
      <c r="L27" s="66">
        <v>25</v>
      </c>
      <c r="M27" s="67" t="s">
        <v>48</v>
      </c>
      <c r="N27" s="20">
        <v>10</v>
      </c>
      <c r="O27" s="20">
        <v>15</v>
      </c>
      <c r="P27" s="20">
        <v>10</v>
      </c>
      <c r="Q27" s="20">
        <v>10</v>
      </c>
      <c r="R27" s="20">
        <v>10</v>
      </c>
      <c r="S27" s="20">
        <v>19</v>
      </c>
      <c r="T27" s="20"/>
      <c r="U27" s="20">
        <v>15</v>
      </c>
      <c r="V27" s="20">
        <v>14</v>
      </c>
      <c r="W27" s="20"/>
      <c r="X27" s="20"/>
      <c r="Y27" s="66"/>
    </row>
    <row r="28" spans="1:25" ht="14.25" customHeight="1">
      <c r="A28" s="68">
        <v>3</v>
      </c>
      <c r="B28" s="69" t="s">
        <v>50</v>
      </c>
      <c r="C28" s="27"/>
      <c r="D28" s="64"/>
      <c r="E28" s="29"/>
      <c r="F28" s="32"/>
      <c r="G28" s="65"/>
      <c r="H28" s="20"/>
      <c r="I28" s="20"/>
      <c r="J28" s="20"/>
      <c r="K28" s="20"/>
      <c r="L28" s="66"/>
      <c r="M28" s="70">
        <v>3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66"/>
    </row>
    <row r="29" spans="1:25" ht="15" customHeight="1">
      <c r="A29" s="61" t="s">
        <v>51</v>
      </c>
      <c r="B29" s="71" t="s">
        <v>37</v>
      </c>
      <c r="C29" s="72" t="s">
        <v>38</v>
      </c>
      <c r="D29" s="64">
        <v>4</v>
      </c>
      <c r="E29" s="29">
        <f>2.43*1.1</f>
        <v>2.6730000000000005</v>
      </c>
      <c r="F29" s="30">
        <f aca="true" t="shared" si="0" ref="F29:F38">E29*D29</f>
        <v>10.692000000000002</v>
      </c>
      <c r="G29" s="65"/>
      <c r="H29" s="20"/>
      <c r="I29" s="20"/>
      <c r="J29" s="20"/>
      <c r="K29" s="20"/>
      <c r="L29" s="66"/>
      <c r="M29" s="67" t="s">
        <v>51</v>
      </c>
      <c r="N29" s="20"/>
      <c r="O29" s="20"/>
      <c r="P29" s="20">
        <v>2</v>
      </c>
      <c r="Q29" s="20"/>
      <c r="R29" s="20"/>
      <c r="S29" s="20">
        <v>2</v>
      </c>
      <c r="T29" s="20"/>
      <c r="U29" s="20"/>
      <c r="V29" s="20"/>
      <c r="W29" s="20"/>
      <c r="X29" s="20"/>
      <c r="Y29" s="66"/>
    </row>
    <row r="30" spans="1:25" ht="15" customHeight="1">
      <c r="A30" s="61" t="s">
        <v>52</v>
      </c>
      <c r="B30" s="71" t="s">
        <v>40</v>
      </c>
      <c r="C30" s="72" t="s">
        <v>31</v>
      </c>
      <c r="D30" s="64">
        <v>230</v>
      </c>
      <c r="E30" s="29">
        <f>0.16149*1.1</f>
        <v>0.17763900000000002</v>
      </c>
      <c r="F30" s="30">
        <f t="shared" si="0"/>
        <v>40.856970000000004</v>
      </c>
      <c r="G30" s="65"/>
      <c r="H30" s="20"/>
      <c r="I30" s="20">
        <v>30</v>
      </c>
      <c r="J30" s="20">
        <v>20</v>
      </c>
      <c r="K30" s="20">
        <v>20</v>
      </c>
      <c r="L30" s="66">
        <v>35</v>
      </c>
      <c r="M30" s="67" t="s">
        <v>52</v>
      </c>
      <c r="N30" s="20">
        <v>23</v>
      </c>
      <c r="O30" s="20">
        <v>20</v>
      </c>
      <c r="P30" s="20">
        <v>30</v>
      </c>
      <c r="Q30" s="20">
        <v>16</v>
      </c>
      <c r="R30" s="20">
        <v>10</v>
      </c>
      <c r="S30" s="20">
        <v>26</v>
      </c>
      <c r="T30" s="20"/>
      <c r="U30" s="20"/>
      <c r="V30" s="20"/>
      <c r="W30" s="20"/>
      <c r="X30" s="20"/>
      <c r="Y30" s="66"/>
    </row>
    <row r="31" spans="1:25" ht="24.75" customHeight="1">
      <c r="A31" s="61" t="s">
        <v>53</v>
      </c>
      <c r="B31" s="71" t="s">
        <v>42</v>
      </c>
      <c r="C31" s="73" t="s">
        <v>38</v>
      </c>
      <c r="D31" s="64">
        <v>0</v>
      </c>
      <c r="E31" s="29"/>
      <c r="F31" s="30">
        <f t="shared" si="0"/>
        <v>0</v>
      </c>
      <c r="G31" s="65"/>
      <c r="H31" s="20"/>
      <c r="I31" s="20"/>
      <c r="J31" s="20"/>
      <c r="K31" s="20"/>
      <c r="L31" s="66"/>
      <c r="M31" s="67" t="s">
        <v>53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66"/>
    </row>
    <row r="32" spans="1:25" ht="15.75" customHeight="1">
      <c r="A32" s="61" t="s">
        <v>54</v>
      </c>
      <c r="B32" s="71" t="s">
        <v>44</v>
      </c>
      <c r="C32" s="72" t="s">
        <v>38</v>
      </c>
      <c r="D32" s="64">
        <v>193</v>
      </c>
      <c r="E32" s="29">
        <f>0.18266*1.1</f>
        <v>0.200926</v>
      </c>
      <c r="F32" s="30">
        <f t="shared" si="0"/>
        <v>38.778718</v>
      </c>
      <c r="G32" s="65"/>
      <c r="H32" s="20"/>
      <c r="I32" s="20">
        <v>40</v>
      </c>
      <c r="J32" s="20">
        <v>30</v>
      </c>
      <c r="K32" s="20">
        <v>28</v>
      </c>
      <c r="L32" s="66">
        <v>24</v>
      </c>
      <c r="M32" s="67" t="s">
        <v>54</v>
      </c>
      <c r="N32" s="20">
        <v>30</v>
      </c>
      <c r="O32" s="20">
        <v>10</v>
      </c>
      <c r="P32" s="20">
        <v>15</v>
      </c>
      <c r="Q32" s="20">
        <v>16</v>
      </c>
      <c r="R32" s="20"/>
      <c r="S32" s="20"/>
      <c r="T32" s="20"/>
      <c r="U32" s="20"/>
      <c r="V32" s="20"/>
      <c r="W32" s="20"/>
      <c r="X32" s="20"/>
      <c r="Y32" s="66"/>
    </row>
    <row r="33" spans="1:25" ht="27.75" customHeight="1">
      <c r="A33" s="61" t="s">
        <v>55</v>
      </c>
      <c r="B33" s="71" t="s">
        <v>56</v>
      </c>
      <c r="C33" s="72" t="s">
        <v>38</v>
      </c>
      <c r="D33" s="64">
        <v>306</v>
      </c>
      <c r="E33" s="29">
        <v>0.09</v>
      </c>
      <c r="F33" s="30">
        <f t="shared" si="0"/>
        <v>27.54</v>
      </c>
      <c r="G33" s="65">
        <v>20</v>
      </c>
      <c r="H33" s="20">
        <v>20</v>
      </c>
      <c r="I33" s="20">
        <v>24</v>
      </c>
      <c r="J33" s="20">
        <v>30</v>
      </c>
      <c r="K33" s="20">
        <v>30</v>
      </c>
      <c r="L33" s="66">
        <v>30</v>
      </c>
      <c r="M33" s="67" t="s">
        <v>55</v>
      </c>
      <c r="N33" s="20">
        <v>30</v>
      </c>
      <c r="O33" s="20">
        <v>15</v>
      </c>
      <c r="P33" s="20">
        <v>10</v>
      </c>
      <c r="Q33" s="20">
        <v>10</v>
      </c>
      <c r="R33" s="20">
        <v>30</v>
      </c>
      <c r="S33" s="20">
        <v>7</v>
      </c>
      <c r="T33" s="20">
        <v>10</v>
      </c>
      <c r="U33" s="20">
        <v>10</v>
      </c>
      <c r="V33" s="20">
        <v>5</v>
      </c>
      <c r="W33" s="20">
        <v>10</v>
      </c>
      <c r="X33" s="20">
        <v>15</v>
      </c>
      <c r="Y33" s="66"/>
    </row>
    <row r="34" spans="1:25" ht="13.5" customHeight="1">
      <c r="A34" s="68">
        <v>4</v>
      </c>
      <c r="B34" s="69" t="s">
        <v>57</v>
      </c>
      <c r="C34" s="74"/>
      <c r="D34" s="64"/>
      <c r="E34" s="29"/>
      <c r="F34" s="30">
        <f t="shared" si="0"/>
        <v>0</v>
      </c>
      <c r="G34" s="65"/>
      <c r="H34" s="20"/>
      <c r="I34" s="20"/>
      <c r="J34" s="20"/>
      <c r="K34" s="20"/>
      <c r="L34" s="66"/>
      <c r="M34" s="70">
        <v>4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66"/>
    </row>
    <row r="35" spans="1:25" ht="13.5" customHeight="1">
      <c r="A35" s="61" t="s">
        <v>58</v>
      </c>
      <c r="B35" s="71" t="s">
        <v>37</v>
      </c>
      <c r="C35" s="72" t="s">
        <v>38</v>
      </c>
      <c r="D35" s="64">
        <v>7</v>
      </c>
      <c r="E35" s="29">
        <f>2.38</f>
        <v>2.38</v>
      </c>
      <c r="F35" s="30">
        <f t="shared" si="0"/>
        <v>16.66</v>
      </c>
      <c r="G35" s="65"/>
      <c r="H35" s="20">
        <v>1</v>
      </c>
      <c r="I35" s="20">
        <v>1</v>
      </c>
      <c r="J35" s="20">
        <v>1</v>
      </c>
      <c r="K35" s="20">
        <v>1</v>
      </c>
      <c r="L35" s="66">
        <v>1</v>
      </c>
      <c r="M35" s="67" t="s">
        <v>58</v>
      </c>
      <c r="N35" s="20">
        <v>1</v>
      </c>
      <c r="O35" s="20">
        <v>1</v>
      </c>
      <c r="P35" s="20"/>
      <c r="Q35" s="20"/>
      <c r="R35" s="20"/>
      <c r="S35" s="20"/>
      <c r="T35" s="20"/>
      <c r="U35" s="20"/>
      <c r="V35" s="20"/>
      <c r="W35" s="20"/>
      <c r="X35" s="20"/>
      <c r="Y35" s="66"/>
    </row>
    <row r="36" spans="1:25" ht="15.75" customHeight="1">
      <c r="A36" s="61" t="s">
        <v>59</v>
      </c>
      <c r="B36" s="71" t="s">
        <v>40</v>
      </c>
      <c r="C36" s="72" t="s">
        <v>31</v>
      </c>
      <c r="D36" s="64">
        <v>71</v>
      </c>
      <c r="E36" s="29">
        <v>0.18</v>
      </c>
      <c r="F36" s="30">
        <f t="shared" si="0"/>
        <v>12.78</v>
      </c>
      <c r="G36" s="65"/>
      <c r="H36" s="20"/>
      <c r="I36" s="20"/>
      <c r="J36" s="20"/>
      <c r="K36" s="20"/>
      <c r="L36" s="66"/>
      <c r="M36" s="67" t="s">
        <v>59</v>
      </c>
      <c r="N36" s="20"/>
      <c r="O36" s="20"/>
      <c r="P36" s="20"/>
      <c r="Q36" s="20">
        <v>10</v>
      </c>
      <c r="R36" s="20">
        <v>10</v>
      </c>
      <c r="S36" s="20">
        <v>10</v>
      </c>
      <c r="T36" s="20">
        <v>11</v>
      </c>
      <c r="U36" s="20">
        <v>8</v>
      </c>
      <c r="V36" s="20">
        <v>12</v>
      </c>
      <c r="W36" s="20">
        <v>10</v>
      </c>
      <c r="X36" s="20"/>
      <c r="Y36" s="66"/>
    </row>
    <row r="37" spans="1:25" ht="17.25" customHeight="1">
      <c r="A37" s="61" t="s">
        <v>60</v>
      </c>
      <c r="B37" s="71" t="s">
        <v>44</v>
      </c>
      <c r="C37" s="72" t="s">
        <v>38</v>
      </c>
      <c r="D37" s="64">
        <v>89</v>
      </c>
      <c r="E37" s="29">
        <f>0.13567*1.1</f>
        <v>0.14923700000000004</v>
      </c>
      <c r="F37" s="30">
        <f t="shared" si="0"/>
        <v>13.282093000000003</v>
      </c>
      <c r="G37" s="65"/>
      <c r="H37" s="20"/>
      <c r="I37" s="20"/>
      <c r="J37" s="20"/>
      <c r="K37" s="20"/>
      <c r="L37" s="66"/>
      <c r="M37" s="67" t="s">
        <v>60</v>
      </c>
      <c r="N37" s="20"/>
      <c r="O37" s="20"/>
      <c r="P37" s="20">
        <v>8</v>
      </c>
      <c r="Q37" s="20">
        <v>12</v>
      </c>
      <c r="R37" s="20">
        <v>7</v>
      </c>
      <c r="S37" s="20">
        <v>16</v>
      </c>
      <c r="T37" s="20">
        <v>15</v>
      </c>
      <c r="U37" s="20">
        <v>17</v>
      </c>
      <c r="V37" s="20">
        <v>8</v>
      </c>
      <c r="W37" s="20">
        <v>6</v>
      </c>
      <c r="X37" s="20"/>
      <c r="Y37" s="66"/>
    </row>
    <row r="38" spans="1:25" ht="25.5" customHeight="1">
      <c r="A38" s="61" t="s">
        <v>61</v>
      </c>
      <c r="B38" s="71" t="s">
        <v>56</v>
      </c>
      <c r="C38" s="72" t="s">
        <v>38</v>
      </c>
      <c r="D38" s="64">
        <v>170</v>
      </c>
      <c r="E38" s="29">
        <v>0.09</v>
      </c>
      <c r="F38" s="30">
        <f t="shared" si="0"/>
        <v>15.299999999999999</v>
      </c>
      <c r="G38" s="65"/>
      <c r="H38" s="20">
        <v>8</v>
      </c>
      <c r="I38" s="20">
        <v>8</v>
      </c>
      <c r="J38" s="20">
        <v>7</v>
      </c>
      <c r="K38" s="20">
        <v>8</v>
      </c>
      <c r="L38" s="66">
        <v>14</v>
      </c>
      <c r="M38" s="67" t="s">
        <v>61</v>
      </c>
      <c r="N38" s="20">
        <v>16</v>
      </c>
      <c r="O38" s="20">
        <v>22</v>
      </c>
      <c r="P38" s="20">
        <v>30</v>
      </c>
      <c r="Q38" s="20">
        <v>20</v>
      </c>
      <c r="R38" s="20">
        <v>20</v>
      </c>
      <c r="S38" s="20">
        <v>10</v>
      </c>
      <c r="T38" s="20">
        <v>7</v>
      </c>
      <c r="U38" s="20"/>
      <c r="V38" s="20"/>
      <c r="W38" s="20"/>
      <c r="X38" s="20"/>
      <c r="Y38" s="66"/>
    </row>
    <row r="39" spans="1:25" ht="48.75" customHeight="1">
      <c r="A39" s="68">
        <v>5</v>
      </c>
      <c r="B39" s="69" t="s">
        <v>62</v>
      </c>
      <c r="C39" s="72"/>
      <c r="D39" s="64"/>
      <c r="E39" s="29"/>
      <c r="F39" s="30"/>
      <c r="G39" s="65"/>
      <c r="H39" s="20"/>
      <c r="I39" s="20"/>
      <c r="J39" s="20"/>
      <c r="K39" s="20"/>
      <c r="L39" s="66"/>
      <c r="M39" s="70">
        <v>5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66"/>
    </row>
    <row r="40" spans="1:25" ht="14.25" customHeight="1">
      <c r="A40" s="61" t="s">
        <v>63</v>
      </c>
      <c r="B40" s="71" t="s">
        <v>64</v>
      </c>
      <c r="C40" s="72" t="s">
        <v>28</v>
      </c>
      <c r="D40" s="64">
        <v>230</v>
      </c>
      <c r="E40" s="29">
        <f>0.0152</f>
        <v>0.0152</v>
      </c>
      <c r="F40" s="30">
        <f>E40*D40</f>
        <v>3.496</v>
      </c>
      <c r="G40" s="65"/>
      <c r="H40" s="20"/>
      <c r="I40" s="20"/>
      <c r="J40" s="20"/>
      <c r="K40" s="20"/>
      <c r="L40" s="66"/>
      <c r="M40" s="67" t="s">
        <v>63</v>
      </c>
      <c r="N40" s="20"/>
      <c r="O40" s="20"/>
      <c r="P40" s="20"/>
      <c r="Q40" s="20"/>
      <c r="R40" s="20"/>
      <c r="S40" s="20"/>
      <c r="T40" s="20"/>
      <c r="U40" s="20">
        <v>230</v>
      </c>
      <c r="V40" s="20"/>
      <c r="W40" s="20"/>
      <c r="X40" s="20"/>
      <c r="Y40" s="66"/>
    </row>
    <row r="41" spans="1:25" ht="14.25" customHeight="1">
      <c r="A41" s="61" t="s">
        <v>65</v>
      </c>
      <c r="B41" s="71" t="s">
        <v>66</v>
      </c>
      <c r="C41" s="72" t="s">
        <v>28</v>
      </c>
      <c r="D41" s="64">
        <v>1786</v>
      </c>
      <c r="E41" s="29">
        <f>0.0152</f>
        <v>0.0152</v>
      </c>
      <c r="F41" s="30">
        <f>E41*D41</f>
        <v>27.1472</v>
      </c>
      <c r="G41" s="65"/>
      <c r="H41" s="20">
        <v>720</v>
      </c>
      <c r="I41" s="20">
        <v>736</v>
      </c>
      <c r="J41" s="20"/>
      <c r="K41" s="20"/>
      <c r="L41" s="66"/>
      <c r="M41" s="67" t="s">
        <v>65</v>
      </c>
      <c r="N41" s="20"/>
      <c r="O41" s="20"/>
      <c r="P41" s="20"/>
      <c r="Q41" s="20"/>
      <c r="R41" s="20"/>
      <c r="S41" s="20"/>
      <c r="T41" s="20"/>
      <c r="U41" s="20">
        <v>330</v>
      </c>
      <c r="V41" s="20"/>
      <c r="W41" s="20"/>
      <c r="X41" s="20"/>
      <c r="Y41" s="66"/>
    </row>
    <row r="42" spans="1:25" ht="14.25" customHeight="1">
      <c r="A42" s="68">
        <v>6</v>
      </c>
      <c r="B42" s="69" t="s">
        <v>67</v>
      </c>
      <c r="C42" s="74"/>
      <c r="D42" s="64"/>
      <c r="E42" s="29"/>
      <c r="F42" s="30"/>
      <c r="G42" s="65"/>
      <c r="H42" s="20"/>
      <c r="I42" s="20"/>
      <c r="J42" s="20"/>
      <c r="K42" s="20"/>
      <c r="L42" s="66"/>
      <c r="M42" s="70">
        <v>6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66"/>
    </row>
    <row r="43" spans="1:25" ht="15.75" customHeight="1">
      <c r="A43" s="61" t="s">
        <v>68</v>
      </c>
      <c r="B43" s="71" t="s">
        <v>40</v>
      </c>
      <c r="C43" s="72" t="s">
        <v>31</v>
      </c>
      <c r="D43" s="64">
        <v>371</v>
      </c>
      <c r="E43" s="29">
        <f>0.1128</f>
        <v>0.1128</v>
      </c>
      <c r="F43" s="30">
        <f>E43*D43</f>
        <v>41.8488</v>
      </c>
      <c r="G43" s="65">
        <v>40</v>
      </c>
      <c r="H43" s="20">
        <v>40</v>
      </c>
      <c r="I43" s="20">
        <v>58</v>
      </c>
      <c r="J43" s="20">
        <v>46</v>
      </c>
      <c r="K43" s="20"/>
      <c r="L43" s="66"/>
      <c r="M43" s="67" t="s">
        <v>68</v>
      </c>
      <c r="N43" s="20">
        <v>30</v>
      </c>
      <c r="O43" s="20">
        <v>10</v>
      </c>
      <c r="P43" s="20"/>
      <c r="Q43" s="20"/>
      <c r="R43" s="20"/>
      <c r="S43" s="20"/>
      <c r="T43" s="20">
        <v>15</v>
      </c>
      <c r="U43" s="20">
        <v>20</v>
      </c>
      <c r="V43" s="20">
        <v>40</v>
      </c>
      <c r="W43" s="20">
        <v>14</v>
      </c>
      <c r="X43" s="20">
        <v>58</v>
      </c>
      <c r="Y43" s="66"/>
    </row>
    <row r="44" spans="1:25" ht="15.75" customHeight="1">
      <c r="A44" s="68">
        <v>7</v>
      </c>
      <c r="B44" s="69" t="s">
        <v>69</v>
      </c>
      <c r="C44" s="72"/>
      <c r="D44" s="64"/>
      <c r="E44" s="29"/>
      <c r="F44" s="30">
        <f>E44*D44</f>
        <v>0</v>
      </c>
      <c r="G44" s="65"/>
      <c r="H44" s="20"/>
      <c r="I44" s="20"/>
      <c r="J44" s="20"/>
      <c r="K44" s="20"/>
      <c r="L44" s="66"/>
      <c r="M44" s="70">
        <v>7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66"/>
    </row>
    <row r="45" spans="1:25" ht="17.25" customHeight="1">
      <c r="A45" s="61" t="s">
        <v>70</v>
      </c>
      <c r="B45" s="71" t="s">
        <v>71</v>
      </c>
      <c r="C45" s="72" t="s">
        <v>34</v>
      </c>
      <c r="D45" s="75"/>
      <c r="E45" s="76"/>
      <c r="F45" s="30">
        <f>E45*D45</f>
        <v>0</v>
      </c>
      <c r="G45" s="65"/>
      <c r="H45" s="20"/>
      <c r="I45" s="20"/>
      <c r="J45" s="20"/>
      <c r="K45" s="20"/>
      <c r="L45" s="66"/>
      <c r="M45" s="67" t="s">
        <v>70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66"/>
    </row>
    <row r="46" spans="1:25" ht="16.5" customHeight="1" thickBot="1">
      <c r="A46" s="77" t="s">
        <v>72</v>
      </c>
      <c r="B46" s="78" t="s">
        <v>73</v>
      </c>
      <c r="C46" s="79" t="s">
        <v>34</v>
      </c>
      <c r="D46" s="80"/>
      <c r="E46" s="81"/>
      <c r="F46" s="30">
        <f>E46*D46</f>
        <v>0</v>
      </c>
      <c r="G46" s="82"/>
      <c r="H46" s="83"/>
      <c r="I46" s="83"/>
      <c r="J46" s="83"/>
      <c r="K46" s="83"/>
      <c r="L46" s="84"/>
      <c r="M46" s="85" t="s">
        <v>72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4"/>
    </row>
    <row r="47" spans="1:25" ht="16.5" customHeight="1">
      <c r="A47" s="128" t="s">
        <v>2</v>
      </c>
      <c r="B47" s="130" t="s">
        <v>3</v>
      </c>
      <c r="C47" s="131" t="s">
        <v>4</v>
      </c>
      <c r="D47" s="131" t="s">
        <v>5</v>
      </c>
      <c r="E47" s="131" t="s">
        <v>6</v>
      </c>
      <c r="F47" s="133" t="s">
        <v>7</v>
      </c>
      <c r="G47" s="139" t="s">
        <v>8</v>
      </c>
      <c r="H47" s="140"/>
      <c r="I47" s="140"/>
      <c r="J47" s="140"/>
      <c r="K47" s="140"/>
      <c r="L47" s="141"/>
      <c r="M47" s="125" t="s">
        <v>2</v>
      </c>
      <c r="N47" s="41" t="s">
        <v>8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</row>
    <row r="48" spans="1:25" ht="15" customHeight="1">
      <c r="A48" s="129"/>
      <c r="B48" s="126"/>
      <c r="C48" s="132"/>
      <c r="D48" s="132"/>
      <c r="E48" s="132"/>
      <c r="F48" s="134"/>
      <c r="G48" s="138" t="s">
        <v>9</v>
      </c>
      <c r="H48" s="124"/>
      <c r="I48" s="124"/>
      <c r="J48" s="124" t="s">
        <v>10</v>
      </c>
      <c r="K48" s="124"/>
      <c r="L48" s="127"/>
      <c r="M48" s="126"/>
      <c r="N48" s="124" t="s">
        <v>11</v>
      </c>
      <c r="O48" s="124"/>
      <c r="P48" s="124"/>
      <c r="Q48" s="124" t="s">
        <v>12</v>
      </c>
      <c r="R48" s="124"/>
      <c r="S48" s="124"/>
      <c r="T48" s="124" t="s">
        <v>13</v>
      </c>
      <c r="U48" s="124"/>
      <c r="V48" s="124"/>
      <c r="W48" s="124" t="s">
        <v>14</v>
      </c>
      <c r="X48" s="124"/>
      <c r="Y48" s="127"/>
    </row>
    <row r="49" spans="1:25" ht="13.5" customHeight="1">
      <c r="A49" s="129"/>
      <c r="B49" s="126"/>
      <c r="C49" s="132"/>
      <c r="D49" s="132"/>
      <c r="E49" s="132"/>
      <c r="F49" s="134"/>
      <c r="G49" s="7" t="s">
        <v>15</v>
      </c>
      <c r="H49" s="8" t="s">
        <v>16</v>
      </c>
      <c r="I49" s="8" t="s">
        <v>17</v>
      </c>
      <c r="J49" s="8" t="s">
        <v>15</v>
      </c>
      <c r="K49" s="8" t="s">
        <v>16</v>
      </c>
      <c r="L49" s="9" t="s">
        <v>18</v>
      </c>
      <c r="M49" s="126"/>
      <c r="N49" s="8" t="s">
        <v>15</v>
      </c>
      <c r="O49" s="8" t="s">
        <v>16</v>
      </c>
      <c r="P49" s="8" t="s">
        <v>17</v>
      </c>
      <c r="Q49" s="8" t="s">
        <v>15</v>
      </c>
      <c r="R49" s="8" t="s">
        <v>16</v>
      </c>
      <c r="S49" s="8" t="s">
        <v>17</v>
      </c>
      <c r="T49" s="8" t="s">
        <v>15</v>
      </c>
      <c r="U49" s="8" t="s">
        <v>16</v>
      </c>
      <c r="V49" s="8" t="s">
        <v>18</v>
      </c>
      <c r="W49" s="8" t="s">
        <v>15</v>
      </c>
      <c r="X49" s="8" t="s">
        <v>16</v>
      </c>
      <c r="Y49" s="9" t="s">
        <v>17</v>
      </c>
    </row>
    <row r="50" spans="1:25" ht="15" customHeight="1" thickBot="1">
      <c r="A50" s="43">
        <v>1</v>
      </c>
      <c r="B50" s="44">
        <v>2</v>
      </c>
      <c r="C50" s="45">
        <v>3</v>
      </c>
      <c r="D50" s="46">
        <v>4</v>
      </c>
      <c r="E50" s="47">
        <v>5</v>
      </c>
      <c r="F50" s="15">
        <v>6</v>
      </c>
      <c r="G50" s="48">
        <v>7</v>
      </c>
      <c r="H50" s="49">
        <v>8</v>
      </c>
      <c r="I50" s="49">
        <v>9</v>
      </c>
      <c r="J50" s="49">
        <v>10</v>
      </c>
      <c r="K50" s="49">
        <v>11</v>
      </c>
      <c r="L50" s="50">
        <v>12</v>
      </c>
      <c r="M50" s="51"/>
      <c r="N50" s="49">
        <v>13</v>
      </c>
      <c r="O50" s="49">
        <v>14</v>
      </c>
      <c r="P50" s="49">
        <v>15</v>
      </c>
      <c r="Q50" s="49">
        <v>16</v>
      </c>
      <c r="R50" s="49">
        <v>17</v>
      </c>
      <c r="S50" s="49">
        <v>18</v>
      </c>
      <c r="T50" s="49">
        <v>19</v>
      </c>
      <c r="U50" s="49">
        <v>20</v>
      </c>
      <c r="V50" s="49">
        <v>21</v>
      </c>
      <c r="W50" s="49">
        <v>22</v>
      </c>
      <c r="X50" s="49">
        <v>23</v>
      </c>
      <c r="Y50" s="50">
        <v>24</v>
      </c>
    </row>
    <row r="51" spans="1:25" ht="24" customHeight="1">
      <c r="A51" s="86">
        <v>8</v>
      </c>
      <c r="B51" s="87" t="s">
        <v>74</v>
      </c>
      <c r="C51" s="88"/>
      <c r="D51" s="89"/>
      <c r="E51" s="90"/>
      <c r="F51" s="32"/>
      <c r="G51" s="57"/>
      <c r="H51" s="58"/>
      <c r="I51" s="58"/>
      <c r="J51" s="58"/>
      <c r="K51" s="58"/>
      <c r="L51" s="59"/>
      <c r="M51" s="91">
        <v>8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9"/>
    </row>
    <row r="52" spans="1:25" ht="25.5" customHeight="1">
      <c r="A52" s="61" t="s">
        <v>75</v>
      </c>
      <c r="B52" s="62" t="s">
        <v>76</v>
      </c>
      <c r="C52" s="73" t="s">
        <v>23</v>
      </c>
      <c r="D52" s="64">
        <v>5161</v>
      </c>
      <c r="E52" s="76">
        <v>0.13</v>
      </c>
      <c r="F52" s="30">
        <f>E52*D52</f>
        <v>670.9300000000001</v>
      </c>
      <c r="G52" s="65">
        <v>2444</v>
      </c>
      <c r="H52" s="20">
        <v>840</v>
      </c>
      <c r="I52" s="20"/>
      <c r="J52" s="20"/>
      <c r="K52" s="20"/>
      <c r="L52" s="66"/>
      <c r="M52" s="67" t="s">
        <v>75</v>
      </c>
      <c r="N52" s="20"/>
      <c r="O52" s="20"/>
      <c r="P52" s="20"/>
      <c r="Q52" s="20"/>
      <c r="R52" s="20"/>
      <c r="S52" s="20"/>
      <c r="T52" s="20">
        <v>317</v>
      </c>
      <c r="U52" s="20"/>
      <c r="V52" s="20">
        <v>520</v>
      </c>
      <c r="W52" s="20">
        <v>520</v>
      </c>
      <c r="X52" s="20">
        <v>520</v>
      </c>
      <c r="Y52" s="66"/>
    </row>
    <row r="53" spans="1:25" ht="25.5" customHeight="1">
      <c r="A53" s="61" t="s">
        <v>77</v>
      </c>
      <c r="B53" s="62" t="s">
        <v>78</v>
      </c>
      <c r="C53" s="72" t="s">
        <v>38</v>
      </c>
      <c r="D53" s="64"/>
      <c r="E53" s="29"/>
      <c r="F53" s="30">
        <f>E53*D53</f>
        <v>0</v>
      </c>
      <c r="G53" s="65"/>
      <c r="H53" s="20"/>
      <c r="I53" s="20"/>
      <c r="J53" s="20"/>
      <c r="K53" s="20"/>
      <c r="L53" s="66"/>
      <c r="M53" s="67" t="s">
        <v>77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66"/>
    </row>
    <row r="54" spans="1:25" ht="16.5" customHeight="1">
      <c r="A54" s="61" t="s">
        <v>79</v>
      </c>
      <c r="B54" s="92" t="s">
        <v>80</v>
      </c>
      <c r="C54" s="93" t="s">
        <v>34</v>
      </c>
      <c r="D54" s="64"/>
      <c r="E54" s="29"/>
      <c r="F54" s="30">
        <f>E54*D54</f>
        <v>0</v>
      </c>
      <c r="G54" s="65"/>
      <c r="H54" s="20"/>
      <c r="I54" s="20"/>
      <c r="J54" s="20"/>
      <c r="K54" s="20"/>
      <c r="L54" s="66"/>
      <c r="M54" s="67" t="s">
        <v>79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66"/>
    </row>
    <row r="55" spans="1:25" ht="24" customHeight="1">
      <c r="A55" s="61" t="s">
        <v>81</v>
      </c>
      <c r="B55" s="92" t="s">
        <v>82</v>
      </c>
      <c r="C55" s="93" t="s">
        <v>23</v>
      </c>
      <c r="D55" s="64">
        <v>265</v>
      </c>
      <c r="E55" s="29">
        <v>0.18</v>
      </c>
      <c r="F55" s="30">
        <f>E55*D55</f>
        <v>47.699999999999996</v>
      </c>
      <c r="G55" s="65"/>
      <c r="H55" s="20">
        <v>36</v>
      </c>
      <c r="I55" s="20">
        <v>22</v>
      </c>
      <c r="J55" s="20">
        <v>12</v>
      </c>
      <c r="K55" s="20">
        <v>18</v>
      </c>
      <c r="L55" s="66">
        <v>6</v>
      </c>
      <c r="M55" s="67" t="s">
        <v>81</v>
      </c>
      <c r="N55" s="20">
        <v>5</v>
      </c>
      <c r="O55" s="20">
        <v>8</v>
      </c>
      <c r="P55" s="20">
        <v>12</v>
      </c>
      <c r="Q55" s="20">
        <v>12</v>
      </c>
      <c r="R55" s="20"/>
      <c r="S55" s="20"/>
      <c r="T55" s="20">
        <v>14</v>
      </c>
      <c r="U55" s="20"/>
      <c r="V55" s="20">
        <v>40</v>
      </c>
      <c r="W55" s="20">
        <v>40</v>
      </c>
      <c r="X55" s="20">
        <v>40</v>
      </c>
      <c r="Y55" s="66"/>
    </row>
    <row r="56" spans="1:25" ht="17.25" customHeight="1">
      <c r="A56" s="68">
        <v>9</v>
      </c>
      <c r="B56" s="69" t="s">
        <v>83</v>
      </c>
      <c r="C56" s="5"/>
      <c r="D56" s="64"/>
      <c r="E56" s="29"/>
      <c r="F56" s="32"/>
      <c r="G56" s="65"/>
      <c r="H56" s="20"/>
      <c r="I56" s="20"/>
      <c r="J56" s="20"/>
      <c r="K56" s="20"/>
      <c r="L56" s="66"/>
      <c r="M56" s="70">
        <v>9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66"/>
    </row>
    <row r="57" spans="1:25" ht="24" customHeight="1">
      <c r="A57" s="61" t="s">
        <v>84</v>
      </c>
      <c r="B57" s="62" t="s">
        <v>85</v>
      </c>
      <c r="C57" s="5" t="s">
        <v>31</v>
      </c>
      <c r="D57" s="64">
        <v>266</v>
      </c>
      <c r="E57" s="29">
        <v>0.5</v>
      </c>
      <c r="F57" s="30">
        <f>E57*D57</f>
        <v>133</v>
      </c>
      <c r="G57" s="65">
        <v>80</v>
      </c>
      <c r="H57" s="20"/>
      <c r="I57" s="20"/>
      <c r="J57" s="20"/>
      <c r="K57" s="20"/>
      <c r="L57" s="66"/>
      <c r="M57" s="67" t="s">
        <v>84</v>
      </c>
      <c r="N57" s="20"/>
      <c r="O57" s="20"/>
      <c r="P57" s="20"/>
      <c r="Q57" s="20"/>
      <c r="R57" s="20"/>
      <c r="S57" s="20">
        <v>90</v>
      </c>
      <c r="T57" s="20"/>
      <c r="U57" s="20"/>
      <c r="V57" s="20">
        <v>70</v>
      </c>
      <c r="W57" s="20">
        <v>26</v>
      </c>
      <c r="X57" s="20"/>
      <c r="Y57" s="66"/>
    </row>
    <row r="58" spans="1:25" ht="15.75" customHeight="1">
      <c r="A58" s="94" t="s">
        <v>86</v>
      </c>
      <c r="B58" s="62" t="s">
        <v>87</v>
      </c>
      <c r="C58" s="5" t="s">
        <v>34</v>
      </c>
      <c r="D58" s="64"/>
      <c r="E58" s="29">
        <v>5.1</v>
      </c>
      <c r="F58" s="30">
        <f>E58*D58</f>
        <v>0</v>
      </c>
      <c r="G58" s="65"/>
      <c r="H58" s="20"/>
      <c r="I58" s="20"/>
      <c r="J58" s="20"/>
      <c r="K58" s="20"/>
      <c r="L58" s="66"/>
      <c r="M58" s="95" t="s">
        <v>86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66"/>
    </row>
    <row r="59" spans="1:25" ht="18" customHeight="1">
      <c r="A59" s="61" t="s">
        <v>88</v>
      </c>
      <c r="B59" s="71" t="s">
        <v>89</v>
      </c>
      <c r="C59" s="22" t="s">
        <v>38</v>
      </c>
      <c r="D59" s="64">
        <v>63</v>
      </c>
      <c r="E59" s="29">
        <f>1.355</f>
        <v>1.355</v>
      </c>
      <c r="F59" s="30">
        <f>E59*D59</f>
        <v>85.365</v>
      </c>
      <c r="G59" s="65"/>
      <c r="H59" s="20">
        <v>4</v>
      </c>
      <c r="I59" s="20">
        <v>3</v>
      </c>
      <c r="J59" s="20">
        <v>3</v>
      </c>
      <c r="K59" s="20">
        <v>5</v>
      </c>
      <c r="L59" s="66">
        <v>4</v>
      </c>
      <c r="M59" s="67" t="s">
        <v>88</v>
      </c>
      <c r="N59" s="20">
        <v>3</v>
      </c>
      <c r="O59" s="20">
        <v>4</v>
      </c>
      <c r="P59" s="20">
        <v>4</v>
      </c>
      <c r="Q59" s="20">
        <v>6</v>
      </c>
      <c r="R59" s="20">
        <v>4</v>
      </c>
      <c r="S59" s="20">
        <v>4</v>
      </c>
      <c r="T59" s="20">
        <v>4</v>
      </c>
      <c r="U59" s="20">
        <v>4</v>
      </c>
      <c r="V59" s="20">
        <v>4</v>
      </c>
      <c r="W59" s="20">
        <v>4</v>
      </c>
      <c r="X59" s="20">
        <v>3</v>
      </c>
      <c r="Y59" s="66"/>
    </row>
    <row r="60" spans="1:25" ht="17.25" customHeight="1">
      <c r="A60" s="96" t="s">
        <v>90</v>
      </c>
      <c r="B60" s="62" t="s">
        <v>91</v>
      </c>
      <c r="C60" s="73" t="s">
        <v>23</v>
      </c>
      <c r="D60" s="64">
        <v>24</v>
      </c>
      <c r="E60" s="76">
        <f>0.0176</f>
        <v>0.0176</v>
      </c>
      <c r="F60" s="30">
        <f>E60*D60</f>
        <v>0.4224</v>
      </c>
      <c r="G60" s="65"/>
      <c r="H60" s="20"/>
      <c r="I60" s="20"/>
      <c r="J60" s="20"/>
      <c r="K60" s="20">
        <v>12</v>
      </c>
      <c r="L60" s="66"/>
      <c r="M60" s="67" t="s">
        <v>90</v>
      </c>
      <c r="N60" s="20"/>
      <c r="O60" s="20"/>
      <c r="P60" s="20"/>
      <c r="Q60" s="20"/>
      <c r="R60" s="20">
        <v>12</v>
      </c>
      <c r="S60" s="20"/>
      <c r="T60" s="20"/>
      <c r="U60" s="20"/>
      <c r="V60" s="20"/>
      <c r="W60" s="20"/>
      <c r="X60" s="20"/>
      <c r="Y60" s="66"/>
    </row>
    <row r="61" spans="1:25" ht="17.25" customHeight="1">
      <c r="A61" s="96" t="s">
        <v>92</v>
      </c>
      <c r="B61" s="92" t="s">
        <v>93</v>
      </c>
      <c r="C61" s="63" t="s">
        <v>23</v>
      </c>
      <c r="D61" s="64">
        <v>652</v>
      </c>
      <c r="E61" s="29">
        <v>0.75</v>
      </c>
      <c r="F61" s="30">
        <f>E61*D61</f>
        <v>489</v>
      </c>
      <c r="G61" s="65"/>
      <c r="H61" s="20"/>
      <c r="I61" s="20">
        <v>102</v>
      </c>
      <c r="J61" s="20"/>
      <c r="K61" s="20"/>
      <c r="L61" s="66">
        <v>140</v>
      </c>
      <c r="M61" s="67" t="s">
        <v>92</v>
      </c>
      <c r="N61" s="20"/>
      <c r="O61" s="20"/>
      <c r="P61" s="20">
        <v>88</v>
      </c>
      <c r="Q61" s="20">
        <v>62</v>
      </c>
      <c r="R61" s="20"/>
      <c r="S61" s="20">
        <v>130</v>
      </c>
      <c r="T61" s="20"/>
      <c r="U61" s="20"/>
      <c r="V61" s="20">
        <v>130</v>
      </c>
      <c r="W61" s="20"/>
      <c r="X61" s="20"/>
      <c r="Y61" s="66"/>
    </row>
    <row r="62" spans="1:25" ht="27" customHeight="1">
      <c r="A62" s="61">
        <v>10</v>
      </c>
      <c r="B62" s="69" t="s">
        <v>94</v>
      </c>
      <c r="C62" s="27"/>
      <c r="D62" s="64"/>
      <c r="E62" s="29"/>
      <c r="F62" s="32"/>
      <c r="G62" s="65"/>
      <c r="H62" s="20"/>
      <c r="I62" s="20"/>
      <c r="J62" s="20"/>
      <c r="K62" s="20"/>
      <c r="L62" s="66"/>
      <c r="M62" s="67">
        <v>10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66"/>
    </row>
    <row r="63" spans="1:25" ht="17.25" customHeight="1">
      <c r="A63" s="52" t="s">
        <v>95</v>
      </c>
      <c r="B63" s="97" t="s">
        <v>96</v>
      </c>
      <c r="C63" s="98" t="s">
        <v>31</v>
      </c>
      <c r="D63" s="64">
        <v>223</v>
      </c>
      <c r="E63" s="29">
        <v>0.018</v>
      </c>
      <c r="F63" s="30">
        <f>E63*D63</f>
        <v>4.013999999999999</v>
      </c>
      <c r="G63" s="65"/>
      <c r="H63" s="20"/>
      <c r="I63" s="20"/>
      <c r="J63" s="20"/>
      <c r="K63" s="20">
        <v>23</v>
      </c>
      <c r="L63" s="66">
        <v>100</v>
      </c>
      <c r="M63" s="67" t="s">
        <v>95</v>
      </c>
      <c r="N63" s="20"/>
      <c r="O63" s="20"/>
      <c r="P63" s="20">
        <v>50</v>
      </c>
      <c r="Q63" s="20"/>
      <c r="R63" s="20"/>
      <c r="S63" s="20">
        <v>50</v>
      </c>
      <c r="T63" s="20"/>
      <c r="U63" s="20"/>
      <c r="V63" s="20"/>
      <c r="W63" s="20"/>
      <c r="X63" s="20"/>
      <c r="Y63" s="66"/>
    </row>
    <row r="64" spans="1:25" ht="24.75" customHeight="1">
      <c r="A64" s="61" t="s">
        <v>97</v>
      </c>
      <c r="B64" s="71" t="s">
        <v>98</v>
      </c>
      <c r="C64" s="72" t="s">
        <v>38</v>
      </c>
      <c r="D64" s="64">
        <v>55</v>
      </c>
      <c r="E64" s="29">
        <v>3.243</v>
      </c>
      <c r="F64" s="30">
        <f>E64*D64</f>
        <v>178.36499999999998</v>
      </c>
      <c r="G64" s="65"/>
      <c r="H64" s="20"/>
      <c r="I64" s="20">
        <v>16</v>
      </c>
      <c r="J64" s="20"/>
      <c r="K64" s="20">
        <v>19</v>
      </c>
      <c r="L64" s="66"/>
      <c r="M64" s="67" t="s">
        <v>97</v>
      </c>
      <c r="N64" s="20"/>
      <c r="O64" s="20">
        <v>20</v>
      </c>
      <c r="P64" s="20"/>
      <c r="Q64" s="20"/>
      <c r="R64" s="20"/>
      <c r="S64" s="20"/>
      <c r="T64" s="20"/>
      <c r="U64" s="20"/>
      <c r="V64" s="20"/>
      <c r="W64" s="20"/>
      <c r="X64" s="20"/>
      <c r="Y64" s="66"/>
    </row>
    <row r="65" spans="1:25" ht="36" customHeight="1">
      <c r="A65" s="96" t="s">
        <v>99</v>
      </c>
      <c r="B65" s="71" t="s">
        <v>100</v>
      </c>
      <c r="C65" s="72" t="s">
        <v>38</v>
      </c>
      <c r="D65" s="64"/>
      <c r="E65" s="29"/>
      <c r="F65" s="30">
        <f>E65*D65</f>
        <v>0</v>
      </c>
      <c r="G65" s="65"/>
      <c r="H65" s="20"/>
      <c r="I65" s="20"/>
      <c r="J65" s="20"/>
      <c r="K65" s="20"/>
      <c r="L65" s="66"/>
      <c r="M65" s="67" t="s">
        <v>99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66"/>
    </row>
    <row r="66" spans="1:25" ht="30.75" customHeight="1">
      <c r="A66" s="61">
        <v>11</v>
      </c>
      <c r="B66" s="99" t="s">
        <v>101</v>
      </c>
      <c r="C66" s="73" t="s">
        <v>34</v>
      </c>
      <c r="D66" s="64"/>
      <c r="E66" s="29"/>
      <c r="F66" s="32"/>
      <c r="G66" s="65"/>
      <c r="H66" s="20"/>
      <c r="I66" s="20"/>
      <c r="J66" s="20"/>
      <c r="K66" s="20"/>
      <c r="L66" s="66"/>
      <c r="M66" s="67">
        <v>11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66"/>
    </row>
    <row r="67" spans="1:25" ht="15" customHeight="1">
      <c r="A67" s="52" t="s">
        <v>102</v>
      </c>
      <c r="B67" s="100" t="s">
        <v>103</v>
      </c>
      <c r="C67" s="73" t="s">
        <v>34</v>
      </c>
      <c r="D67" s="64"/>
      <c r="E67" s="29"/>
      <c r="F67" s="30">
        <f>E67*D67</f>
        <v>0</v>
      </c>
      <c r="G67" s="65"/>
      <c r="H67" s="20"/>
      <c r="I67" s="20"/>
      <c r="J67" s="20"/>
      <c r="K67" s="20"/>
      <c r="L67" s="66"/>
      <c r="M67" s="67" t="s">
        <v>102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66"/>
    </row>
    <row r="68" spans="1:25" ht="26.25" customHeight="1" thickBot="1">
      <c r="A68" s="77" t="s">
        <v>104</v>
      </c>
      <c r="B68" s="101" t="s">
        <v>105</v>
      </c>
      <c r="C68" s="102" t="s">
        <v>34</v>
      </c>
      <c r="D68" s="103"/>
      <c r="E68" s="81"/>
      <c r="F68" s="30">
        <f>E68*D68</f>
        <v>0</v>
      </c>
      <c r="G68" s="104"/>
      <c r="H68" s="83"/>
      <c r="I68" s="83"/>
      <c r="J68" s="83"/>
      <c r="K68" s="83"/>
      <c r="L68" s="84"/>
      <c r="M68" s="85" t="s">
        <v>104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</row>
    <row r="69" spans="1:25" ht="15.75" customHeight="1">
      <c r="A69" s="128" t="s">
        <v>2</v>
      </c>
      <c r="B69" s="130" t="s">
        <v>3</v>
      </c>
      <c r="C69" s="131" t="s">
        <v>4</v>
      </c>
      <c r="D69" s="131" t="s">
        <v>5</v>
      </c>
      <c r="E69" s="131" t="s">
        <v>6</v>
      </c>
      <c r="F69" s="133" t="s">
        <v>7</v>
      </c>
      <c r="G69" s="135" t="s">
        <v>8</v>
      </c>
      <c r="H69" s="136"/>
      <c r="I69" s="136"/>
      <c r="J69" s="136"/>
      <c r="K69" s="136"/>
      <c r="L69" s="137"/>
      <c r="M69" s="125" t="s">
        <v>2</v>
      </c>
      <c r="N69" s="41" t="s">
        <v>8</v>
      </c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</row>
    <row r="70" spans="1:25" ht="12.75" customHeight="1">
      <c r="A70" s="129"/>
      <c r="B70" s="126"/>
      <c r="C70" s="132"/>
      <c r="D70" s="132"/>
      <c r="E70" s="132"/>
      <c r="F70" s="134"/>
      <c r="G70" s="138" t="s">
        <v>9</v>
      </c>
      <c r="H70" s="124"/>
      <c r="I70" s="124"/>
      <c r="J70" s="124" t="s">
        <v>10</v>
      </c>
      <c r="K70" s="124"/>
      <c r="L70" s="127"/>
      <c r="M70" s="126"/>
      <c r="N70" s="124" t="s">
        <v>11</v>
      </c>
      <c r="O70" s="124"/>
      <c r="P70" s="124"/>
      <c r="Q70" s="124" t="s">
        <v>12</v>
      </c>
      <c r="R70" s="124"/>
      <c r="S70" s="124"/>
      <c r="T70" s="124" t="s">
        <v>13</v>
      </c>
      <c r="U70" s="124"/>
      <c r="V70" s="124"/>
      <c r="W70" s="124" t="s">
        <v>14</v>
      </c>
      <c r="X70" s="124"/>
      <c r="Y70" s="127"/>
    </row>
    <row r="71" spans="1:25" ht="14.25" customHeight="1">
      <c r="A71" s="129"/>
      <c r="B71" s="126"/>
      <c r="C71" s="132"/>
      <c r="D71" s="132"/>
      <c r="E71" s="132"/>
      <c r="F71" s="134"/>
      <c r="G71" s="7" t="s">
        <v>15</v>
      </c>
      <c r="H71" s="8" t="s">
        <v>16</v>
      </c>
      <c r="I71" s="8" t="s">
        <v>17</v>
      </c>
      <c r="J71" s="8" t="s">
        <v>15</v>
      </c>
      <c r="K71" s="8" t="s">
        <v>16</v>
      </c>
      <c r="L71" s="9" t="s">
        <v>18</v>
      </c>
      <c r="M71" s="126"/>
      <c r="N71" s="8" t="s">
        <v>15</v>
      </c>
      <c r="O71" s="8" t="s">
        <v>16</v>
      </c>
      <c r="P71" s="8" t="s">
        <v>17</v>
      </c>
      <c r="Q71" s="8" t="s">
        <v>15</v>
      </c>
      <c r="R71" s="8" t="s">
        <v>16</v>
      </c>
      <c r="S71" s="8" t="s">
        <v>17</v>
      </c>
      <c r="T71" s="8" t="s">
        <v>15</v>
      </c>
      <c r="U71" s="8" t="s">
        <v>16</v>
      </c>
      <c r="V71" s="8" t="s">
        <v>18</v>
      </c>
      <c r="W71" s="8" t="s">
        <v>15</v>
      </c>
      <c r="X71" s="8" t="s">
        <v>16</v>
      </c>
      <c r="Y71" s="9" t="s">
        <v>17</v>
      </c>
    </row>
    <row r="72" spans="1:25" ht="12.75" customHeight="1" thickBot="1">
      <c r="A72" s="43">
        <v>1</v>
      </c>
      <c r="B72" s="44">
        <v>2</v>
      </c>
      <c r="C72" s="45">
        <v>3</v>
      </c>
      <c r="D72" s="46">
        <v>4</v>
      </c>
      <c r="E72" s="47">
        <v>5</v>
      </c>
      <c r="F72" s="105">
        <v>6</v>
      </c>
      <c r="G72" s="48">
        <v>7</v>
      </c>
      <c r="H72" s="49">
        <v>8</v>
      </c>
      <c r="I72" s="49">
        <v>9</v>
      </c>
      <c r="J72" s="49">
        <v>10</v>
      </c>
      <c r="K72" s="49">
        <v>11</v>
      </c>
      <c r="L72" s="50">
        <v>12</v>
      </c>
      <c r="M72" s="51"/>
      <c r="N72" s="49">
        <v>13</v>
      </c>
      <c r="O72" s="49">
        <v>14</v>
      </c>
      <c r="P72" s="49">
        <v>15</v>
      </c>
      <c r="Q72" s="49">
        <v>16</v>
      </c>
      <c r="R72" s="49">
        <v>17</v>
      </c>
      <c r="S72" s="49">
        <v>18</v>
      </c>
      <c r="T72" s="49">
        <v>19</v>
      </c>
      <c r="U72" s="49">
        <v>20</v>
      </c>
      <c r="V72" s="49">
        <v>21</v>
      </c>
      <c r="W72" s="49">
        <v>22</v>
      </c>
      <c r="X72" s="49">
        <v>23</v>
      </c>
      <c r="Y72" s="50">
        <v>24</v>
      </c>
    </row>
    <row r="73" spans="1:25" ht="37.5" customHeight="1">
      <c r="A73" s="61">
        <v>12</v>
      </c>
      <c r="B73" s="99" t="s">
        <v>106</v>
      </c>
      <c r="C73" s="73"/>
      <c r="D73" s="64"/>
      <c r="E73" s="29"/>
      <c r="F73" s="106"/>
      <c r="G73" s="70"/>
      <c r="H73" s="20"/>
      <c r="I73" s="20"/>
      <c r="J73" s="20"/>
      <c r="K73" s="20"/>
      <c r="L73" s="66"/>
      <c r="M73" s="60">
        <v>12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1:25" ht="30" customHeight="1">
      <c r="A74" s="61" t="s">
        <v>107</v>
      </c>
      <c r="B74" s="107" t="s">
        <v>108</v>
      </c>
      <c r="C74" s="72" t="s">
        <v>34</v>
      </c>
      <c r="D74" s="64"/>
      <c r="E74" s="29"/>
      <c r="F74" s="106"/>
      <c r="G74" s="70"/>
      <c r="H74" s="20"/>
      <c r="I74" s="20"/>
      <c r="J74" s="20"/>
      <c r="K74" s="20"/>
      <c r="L74" s="66"/>
      <c r="M74" s="67" t="s">
        <v>107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66"/>
    </row>
    <row r="75" spans="1:25" ht="15.75" customHeight="1">
      <c r="A75" s="96"/>
      <c r="B75" s="108" t="s">
        <v>109</v>
      </c>
      <c r="C75" s="93"/>
      <c r="D75" s="64"/>
      <c r="E75" s="29"/>
      <c r="F75" s="106"/>
      <c r="G75" s="70"/>
      <c r="H75" s="20"/>
      <c r="I75" s="20"/>
      <c r="J75" s="20"/>
      <c r="K75" s="20"/>
      <c r="L75" s="66"/>
      <c r="M75" s="67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66"/>
    </row>
    <row r="76" spans="1:25" ht="13.5" thickBot="1">
      <c r="A76" s="109"/>
      <c r="B76" s="110" t="s">
        <v>110</v>
      </c>
      <c r="C76" s="111"/>
      <c r="D76" s="112"/>
      <c r="E76" s="113"/>
      <c r="F76" s="114">
        <f>F68+F67+F65+F64+F63+F61+F60+F59+F58+F57+F55+F54+F53+F52+F46+F45+F44+F43+F41+F40+F38+F37+F36+F35+F34+F33+F32+F31+F30+F29+F27+F26+F21+F20+F19+F18+F16+F15+F14+F13+F12+F11</f>
        <v>6042.451178</v>
      </c>
      <c r="G76" s="115"/>
      <c r="H76" s="116"/>
      <c r="I76" s="116"/>
      <c r="J76" s="116"/>
      <c r="K76" s="116"/>
      <c r="L76" s="117"/>
      <c r="M76" s="118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</row>
    <row r="77" spans="7:25" ht="12.75"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7:25" ht="12.75"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7:25" ht="12.75"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7:25" ht="12.75"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7:25" ht="12.75"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7:25" ht="12.75"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2:25" ht="12.75">
      <c r="B83" s="123" t="s">
        <v>111</v>
      </c>
      <c r="C83" s="123"/>
      <c r="D83" s="123"/>
      <c r="E83" s="121"/>
      <c r="F83" s="121"/>
      <c r="G83" s="121"/>
      <c r="H83" s="121"/>
      <c r="I83" s="121"/>
      <c r="J83" s="121"/>
      <c r="K83" s="121"/>
      <c r="L83" s="121"/>
      <c r="M83" s="123"/>
      <c r="N83" s="123"/>
      <c r="O83" s="123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2:25" ht="12.75"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2:25" ht="12.75"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2:19" ht="12.75">
      <c r="B86" s="123" t="s">
        <v>112</v>
      </c>
      <c r="C86" s="123"/>
      <c r="D86" s="123"/>
      <c r="E86" s="123"/>
      <c r="F86" s="123"/>
      <c r="G86" s="123"/>
      <c r="H86" s="123"/>
      <c r="I86" s="121"/>
      <c r="J86" s="121"/>
      <c r="K86" s="121"/>
      <c r="L86" s="121"/>
      <c r="M86" s="123"/>
      <c r="N86" s="123"/>
      <c r="O86" s="123"/>
      <c r="P86" s="123"/>
      <c r="Q86" s="123"/>
      <c r="R86" s="123"/>
      <c r="S86" s="123"/>
    </row>
    <row r="87" spans="2:25" ht="12.75">
      <c r="B87" s="122" t="s">
        <v>113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2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spans="2:25" ht="12.75"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</row>
    <row r="89" spans="2:25" ht="12.75"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</row>
    <row r="90" spans="7:25" ht="12.75"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</row>
    <row r="91" spans="7:25" ht="12.75"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</row>
    <row r="92" spans="7:25" ht="12.75"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</row>
    <row r="93" spans="7:25" ht="12.75"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</row>
    <row r="94" spans="7:25" ht="12.75"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spans="7:25" ht="12.75"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spans="7:25" ht="12.75"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spans="7:25" ht="12.75">
      <c r="G97" s="121"/>
      <c r="H97" s="121"/>
      <c r="I97" s="121"/>
      <c r="J97" s="121"/>
      <c r="K97" s="121"/>
      <c r="L97" s="121"/>
      <c r="M97" s="121"/>
      <c r="R97" s="121"/>
      <c r="S97" s="121"/>
      <c r="T97" s="121"/>
      <c r="U97" s="121"/>
      <c r="V97" s="121"/>
      <c r="W97" s="121"/>
      <c r="X97" s="121"/>
      <c r="Y97" s="121"/>
    </row>
    <row r="98" spans="7:25" ht="12.75"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spans="7:25" ht="12.75"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spans="7:25" ht="12.75"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spans="7:25" ht="12.75"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</row>
    <row r="102" spans="7:25" ht="12.75"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</row>
    <row r="103" spans="7:25" ht="12.75"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</row>
    <row r="104" spans="7:25" ht="12.75"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</row>
    <row r="105" spans="7:25" ht="12.75"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</row>
    <row r="106" spans="7:25" ht="12.75"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spans="7:25" ht="12.75"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7:25" ht="12.75"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spans="7:25" ht="12.75"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spans="7:25" ht="12.75"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spans="7:25" ht="12.75"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spans="7:25" ht="12.75"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</row>
    <row r="113" spans="7:25" ht="12.75"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</row>
    <row r="114" spans="7:25" ht="12.75"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</row>
    <row r="115" spans="7:25" ht="12.75"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</row>
    <row r="116" spans="7:25" ht="12.75"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</row>
    <row r="117" spans="7:25" ht="12.75"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</row>
    <row r="118" spans="7:25" ht="12.75"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</row>
    <row r="119" spans="7:25" ht="12.75"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</row>
    <row r="120" spans="7:25" ht="12.75"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spans="7:25" ht="12.75"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</row>
    <row r="122" spans="7:25" ht="12.75"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</row>
    <row r="123" spans="7:25" ht="12.75"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</row>
    <row r="124" spans="7:25" ht="12.75"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</row>
    <row r="125" spans="7:25" ht="12.75"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</row>
    <row r="126" spans="7:25" ht="12.75"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</row>
    <row r="127" spans="7:25" ht="12.75"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</row>
    <row r="128" spans="7:25" ht="12.75"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</row>
    <row r="129" spans="7:25" ht="12.75"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</row>
    <row r="130" spans="7:25" ht="12.75"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</row>
    <row r="131" spans="7:25" ht="12.75"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</row>
    <row r="132" spans="7:25" ht="12.75"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</row>
    <row r="133" spans="7:25" ht="12.75"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</row>
    <row r="134" spans="7:25" ht="12.75"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</row>
    <row r="135" spans="7:25" ht="12.75"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</row>
    <row r="136" spans="7:25" ht="12.75"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</row>
    <row r="137" spans="7:25" ht="12.75"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</row>
    <row r="138" spans="7:25" ht="12.75"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</row>
    <row r="139" spans="7:25" ht="12.75"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</row>
    <row r="140" spans="7:25" ht="12.75"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</row>
    <row r="141" spans="7:25" ht="12.75"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</row>
    <row r="142" spans="7:25" ht="12.75"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</row>
    <row r="143" spans="7:25" ht="12.75"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</row>
    <row r="144" spans="7:25" ht="12.75"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</row>
    <row r="145" spans="7:25" ht="12.75"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</row>
    <row r="146" spans="7:25" ht="12.75"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</row>
    <row r="147" spans="7:25" ht="12.75"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</row>
    <row r="148" spans="7:25" ht="12.75"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</row>
    <row r="149" spans="7:25" ht="12.75"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</row>
    <row r="150" spans="7:25" ht="12.75"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</row>
    <row r="151" spans="7:25" ht="12.75"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</row>
    <row r="152" spans="7:25" ht="12.75"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</row>
    <row r="153" spans="7:25" ht="12.75"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</row>
    <row r="154" spans="7:25" ht="12.75"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spans="7:25" ht="12.75"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</row>
    <row r="156" spans="7:25" ht="12.75"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</row>
    <row r="157" spans="7:25" ht="12.75"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</row>
    <row r="158" spans="7:25" ht="12.75"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</row>
    <row r="159" spans="7:25" ht="12.75"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</row>
    <row r="160" spans="7:25" ht="12.75"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</row>
    <row r="161" spans="7:25" ht="12.75"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</row>
    <row r="162" spans="7:25" ht="12.75"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</row>
    <row r="163" spans="7:25" ht="12.75"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</row>
    <row r="164" spans="7:25" ht="12.75"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</row>
    <row r="165" spans="7:25" ht="12.75"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</row>
    <row r="166" spans="7:25" ht="12.75"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</row>
    <row r="167" spans="7:25" ht="12.75"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</row>
    <row r="168" spans="7:25" ht="12.75"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</row>
    <row r="169" spans="7:25" ht="12.75"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</row>
    <row r="170" spans="7:25" ht="12.75"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</row>
    <row r="171" spans="7:25" ht="12.75"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</row>
    <row r="172" spans="7:25" ht="12.75"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</row>
    <row r="173" spans="7:25" ht="12.75"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</row>
    <row r="174" spans="7:25" ht="12.75"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</row>
    <row r="175" spans="7:25" ht="12.75"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</row>
    <row r="176" spans="7:25" ht="12.75"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</row>
    <row r="177" spans="7:25" ht="12.75"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</row>
    <row r="178" spans="7:25" ht="12.75"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</row>
    <row r="179" spans="7:25" ht="12.75"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</row>
    <row r="180" spans="7:25" ht="12.75"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</row>
    <row r="181" spans="7:25" ht="12.75"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</row>
    <row r="182" spans="7:25" ht="12.75"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</row>
    <row r="183" spans="7:25" ht="12.75"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</row>
    <row r="184" spans="7:25" ht="12.75"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</row>
    <row r="185" spans="7:25" ht="12.75"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</row>
    <row r="186" spans="7:25" ht="12.75"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</row>
    <row r="187" spans="7:25" ht="12.75"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</row>
    <row r="188" spans="7:25" ht="12.75"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</row>
    <row r="189" spans="7:25" ht="12.75"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</row>
    <row r="190" spans="7:25" ht="12.75"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</row>
    <row r="191" spans="7:25" ht="12.75"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</row>
    <row r="192" spans="7:25" ht="12.75"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</row>
    <row r="193" spans="7:25" ht="12.75"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</row>
    <row r="194" spans="7:25" ht="12.75"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</row>
    <row r="195" spans="7:25" ht="12.75"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</row>
    <row r="196" spans="7:25" ht="12.75"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</row>
    <row r="197" spans="7:25" ht="12.75"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</row>
    <row r="198" spans="7:25" ht="12.75"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</row>
    <row r="199" spans="7:25" ht="12.75"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</row>
    <row r="200" spans="7:25" ht="12.75"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</row>
    <row r="201" spans="7:25" ht="12.75"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</row>
    <row r="202" spans="7:25" ht="12.75"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</row>
    <row r="203" spans="7:25" ht="12.75"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</row>
    <row r="204" spans="7:25" ht="12.75"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</row>
    <row r="205" spans="7:25" ht="12.75"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</row>
    <row r="206" spans="7:25" ht="12.75"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</row>
    <row r="207" spans="7:25" ht="12.75"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</row>
    <row r="208" spans="7:25" ht="12.75"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</row>
    <row r="209" spans="7:25" ht="12.75"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</row>
    <row r="210" spans="7:25" ht="12.75"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</row>
    <row r="211" spans="7:25" ht="12.75"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</row>
    <row r="212" spans="7:25" ht="12.75"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</row>
    <row r="213" spans="7:25" ht="12.75"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</row>
    <row r="214" spans="7:25" ht="12.75"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</row>
    <row r="215" spans="7:25" ht="12.75"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</row>
    <row r="216" spans="7:25" ht="12.75"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</row>
    <row r="217" spans="7:25" ht="12.75"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</row>
    <row r="218" spans="7:25" ht="12.75"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</row>
    <row r="219" spans="7:25" ht="12.75"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</row>
    <row r="220" spans="7:25" ht="12.75"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</row>
    <row r="221" spans="7:25" ht="12.75"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</row>
    <row r="222" spans="7:25" ht="12.75"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</row>
    <row r="223" spans="7:25" ht="12.75"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</row>
    <row r="224" spans="7:25" ht="12.75"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</row>
    <row r="225" spans="7:25" ht="12.75"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</row>
    <row r="226" spans="7:25" ht="12.75"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</row>
    <row r="227" spans="7:25" ht="12.75"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</row>
    <row r="228" spans="7:25" ht="12.75"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</row>
    <row r="229" spans="7:25" ht="12.75"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</row>
    <row r="230" spans="7:25" ht="12.75"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</row>
    <row r="231" spans="7:25" ht="12.75"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</row>
    <row r="232" spans="7:25" ht="12.75"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</row>
    <row r="233" spans="7:25" ht="12.75"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</row>
    <row r="234" spans="7:25" ht="12.75"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</row>
    <row r="235" spans="7:25" ht="12.75"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</row>
    <row r="236" spans="7:25" ht="12.75"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</row>
    <row r="237" spans="7:25" ht="12.75"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</row>
    <row r="238" spans="7:25" ht="12.75"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</row>
    <row r="239" spans="7:25" ht="12.75"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</row>
    <row r="240" spans="7:25" ht="12.75"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</row>
    <row r="241" spans="7:25" ht="12.75"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</row>
    <row r="242" spans="7:25" ht="12.75"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</row>
    <row r="243" spans="7:25" ht="12.75"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</row>
    <row r="244" spans="7:25" ht="12.75"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</row>
    <row r="245" spans="7:25" ht="12.75"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</row>
    <row r="246" spans="7:25" ht="12.75"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</row>
    <row r="247" spans="7:25" ht="12.75"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</row>
    <row r="248" spans="7:25" ht="12.75"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</row>
    <row r="249" spans="7:25" ht="12.75"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</row>
    <row r="250" spans="7:25" ht="12.75"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</row>
    <row r="251" spans="7:25" ht="12.75"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</row>
    <row r="252" spans="7:25" ht="12.75"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</row>
    <row r="253" spans="7:25" ht="12.75"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</row>
    <row r="254" spans="7:25" ht="12.75"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</row>
    <row r="255" spans="7:25" ht="12.75"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</row>
    <row r="256" spans="7:25" ht="12.75"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</row>
    <row r="257" spans="7:25" ht="12.75"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</row>
    <row r="258" spans="7:25" ht="12.75"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</row>
    <row r="259" spans="7:25" ht="12.75"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</row>
    <row r="260" spans="7:25" ht="12.75"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</row>
    <row r="261" spans="7:25" ht="12.75"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</row>
    <row r="262" spans="7:25" ht="12.75"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</row>
    <row r="263" spans="7:25" ht="12.75"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</row>
    <row r="264" spans="7:25" ht="12.75"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</row>
    <row r="265" spans="7:25" ht="12.75"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</row>
    <row r="266" spans="7:25" ht="12.75"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</row>
    <row r="267" spans="7:25" ht="12.75"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</row>
    <row r="268" spans="7:25" ht="12.75"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</row>
    <row r="269" spans="7:25" ht="12.75"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</row>
    <row r="270" spans="7:25" ht="12.75"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</row>
    <row r="271" spans="7:25" ht="12.75"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</row>
    <row r="272" spans="7:25" ht="12.75"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</row>
    <row r="273" spans="7:25" ht="12.75"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</row>
    <row r="274" spans="7:25" ht="12.75"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</row>
    <row r="275" spans="7:25" ht="12.75"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</row>
    <row r="276" spans="7:25" ht="12.75"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</row>
    <row r="277" spans="7:25" ht="12.75"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</row>
    <row r="278" spans="7:25" ht="12.75"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</row>
    <row r="279" spans="7:25" ht="12.75"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</row>
    <row r="280" spans="7:25" ht="12.75"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</row>
    <row r="281" spans="7:25" ht="12.75"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</row>
    <row r="282" spans="7:25" ht="12.75"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</row>
    <row r="283" spans="7:25" ht="12.75"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</row>
    <row r="284" spans="7:25" ht="12.75"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</row>
    <row r="285" spans="7:25" ht="12.75"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</row>
    <row r="286" spans="7:25" ht="12.75"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</row>
    <row r="287" spans="7:25" ht="12.75"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</row>
    <row r="288" spans="7:25" ht="12.75"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</row>
    <row r="289" spans="7:25" ht="12.75"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</row>
    <row r="290" spans="7:25" ht="12.75"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</row>
    <row r="291" spans="7:25" ht="12.75"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</row>
    <row r="292" spans="7:25" ht="12.75"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</row>
    <row r="293" spans="7:25" ht="12.75"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</row>
    <row r="294" spans="7:25" ht="12.75"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</row>
    <row r="295" spans="7:25" ht="12.75"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</row>
    <row r="296" spans="7:25" ht="12.75"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</row>
    <row r="297" spans="7:25" ht="12.75"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</row>
    <row r="298" spans="7:25" ht="12.75"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</row>
    <row r="299" spans="7:25" ht="12.75"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spans="7:25" ht="12.75"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</row>
    <row r="301" spans="7:25" ht="12.75"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</row>
    <row r="302" spans="7:25" ht="12.75"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</row>
    <row r="303" spans="7:25" ht="12.75"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</row>
    <row r="304" spans="7:25" ht="12.75"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</row>
    <row r="305" spans="7:25" ht="12.75"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</row>
    <row r="306" spans="7:25" ht="12.75"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</row>
    <row r="307" spans="7:25" ht="12.75"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</row>
    <row r="308" spans="7:25" ht="12.75"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</row>
    <row r="309" spans="7:25" ht="12.75"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</row>
    <row r="310" spans="7:25" ht="12.75"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</row>
    <row r="311" spans="7:25" ht="12.75"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</row>
    <row r="312" spans="7:25" ht="12.75"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</row>
    <row r="313" spans="7:25" ht="12.75"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</row>
    <row r="314" spans="7:25" ht="12.75"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</row>
    <row r="315" spans="7:25" ht="12.75"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</row>
    <row r="316" spans="7:25" ht="12.75"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</row>
    <row r="317" spans="7:25" ht="12.75"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</row>
    <row r="318" spans="7:25" ht="12.75"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</row>
    <row r="319" spans="7:25" ht="12.75"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</row>
    <row r="320" spans="7:25" ht="12.75"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</row>
    <row r="321" spans="7:25" ht="12.75"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</row>
    <row r="322" spans="7:25" ht="12.75"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</row>
    <row r="323" spans="7:25" ht="12.75"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</row>
    <row r="324" spans="7:25" ht="12.75"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</row>
    <row r="325" spans="7:25" ht="12.75"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</row>
    <row r="326" spans="7:25" ht="12.75"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</row>
    <row r="327" spans="7:25" ht="12.75"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</row>
    <row r="328" spans="7:25" ht="12.75"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</row>
    <row r="329" spans="7:25" ht="12.75"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</row>
    <row r="330" spans="7:25" ht="12.75"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</row>
    <row r="331" spans="7:25" ht="12.75"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</row>
    <row r="332" spans="7:25" ht="12.75"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</row>
    <row r="333" spans="7:25" ht="12.75"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</row>
    <row r="334" spans="7:25" ht="12.75"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</row>
    <row r="335" spans="7:25" ht="12.75"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</row>
    <row r="336" spans="7:25" ht="12.75"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</row>
    <row r="337" spans="7:25" ht="12.75"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</row>
    <row r="338" spans="7:25" ht="12.75"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</row>
    <row r="339" spans="7:25" ht="12.75"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</row>
    <row r="340" spans="7:25" ht="12.75"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</row>
    <row r="341" spans="7:25" ht="12.75"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</row>
    <row r="342" spans="7:25" ht="12.75"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</row>
    <row r="343" spans="7:25" ht="12.75"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</row>
    <row r="344" spans="7:25" ht="12.75"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</row>
    <row r="345" spans="7:25" ht="12.75"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</row>
    <row r="346" spans="7:25" ht="12.75"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</row>
    <row r="347" spans="7:25" ht="12.75"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</row>
    <row r="348" spans="7:25" ht="12.75"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</row>
    <row r="349" spans="7:25" ht="12.75"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</row>
    <row r="350" spans="7:25" ht="12.75"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</row>
    <row r="351" spans="7:25" ht="12.75"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</row>
    <row r="352" spans="7:25" ht="12.75"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</row>
    <row r="353" spans="7:25" ht="12.75"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</row>
    <row r="354" spans="7:25" ht="12.75"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</row>
    <row r="355" spans="7:25" ht="12.75"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</row>
    <row r="356" spans="7:25" ht="12.75"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</row>
    <row r="357" spans="7:25" ht="12.75"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</row>
    <row r="358" spans="7:25" ht="12.75"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</row>
    <row r="359" spans="7:25" ht="12.75"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</row>
    <row r="360" spans="7:25" ht="12.75"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</row>
    <row r="361" spans="7:25" ht="12.75"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</row>
    <row r="362" spans="7:25" ht="12.75"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</row>
    <row r="363" spans="7:25" ht="12.75"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</row>
    <row r="364" spans="7:25" ht="12.75"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</row>
    <row r="365" spans="7:25" ht="12.75"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</row>
    <row r="366" spans="7:25" ht="12.75"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</row>
    <row r="367" spans="7:25" ht="12.75"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</row>
    <row r="368" spans="7:25" ht="12.75"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</row>
    <row r="369" spans="7:25" ht="12.75"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</row>
    <row r="370" spans="7:25" ht="12.75"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</row>
    <row r="371" spans="7:25" ht="12.75"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</row>
    <row r="372" spans="7:25" ht="12.75"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</row>
    <row r="373" spans="7:25" ht="12.75"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</row>
    <row r="374" spans="7:25" ht="12.75"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</row>
    <row r="375" spans="7:25" ht="12.75"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</row>
    <row r="376" spans="7:25" ht="12.75"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</row>
    <row r="377" spans="7:25" ht="12.75"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</row>
    <row r="378" spans="7:25" ht="12.75"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</row>
    <row r="379" spans="7:25" ht="12.75"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</row>
    <row r="380" spans="7:25" ht="12.75"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</row>
    <row r="381" spans="7:25" ht="12.75"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</row>
    <row r="382" spans="7:25" ht="12.75"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</row>
    <row r="383" spans="7:25" ht="12.75"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</row>
    <row r="384" spans="7:25" ht="12.75"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</row>
    <row r="385" spans="7:25" ht="12.75"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</row>
    <row r="386" spans="7:25" ht="12.75"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</row>
    <row r="387" spans="7:25" ht="12.75"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</row>
    <row r="388" spans="7:25" ht="12.75"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</row>
    <row r="389" spans="7:25" ht="12.75"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</row>
    <row r="390" spans="7:25" ht="12.75"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</row>
    <row r="391" spans="7:25" ht="12.75"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</row>
    <row r="392" spans="7:25" ht="12.75"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</row>
    <row r="393" spans="7:25" ht="12.75"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</row>
    <row r="394" spans="7:25" ht="12.75"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</row>
    <row r="395" spans="7:25" ht="12.75"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</row>
    <row r="396" spans="7:25" ht="12.75"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</row>
    <row r="397" spans="7:25" ht="12.75"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</row>
    <row r="398" spans="7:25" ht="12.75"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7:25" ht="12.75"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</row>
    <row r="400" spans="7:25" ht="12.75"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</row>
    <row r="401" spans="7:25" ht="12.75"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</row>
    <row r="402" spans="7:25" ht="12.75"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</row>
    <row r="403" spans="7:25" ht="12.75"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</row>
    <row r="404" spans="7:25" ht="12.75"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</row>
    <row r="405" spans="7:25" ht="12.75"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</row>
    <row r="406" spans="7:25" ht="12.75"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</row>
    <row r="407" spans="7:25" ht="12.75"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</row>
    <row r="408" spans="7:25" ht="12.75"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</row>
    <row r="409" spans="7:25" ht="12.75"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</row>
    <row r="410" spans="7:25" ht="12.75"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</row>
    <row r="411" spans="7:25" ht="12.75"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</row>
    <row r="412" spans="7:25" ht="12.75"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</row>
    <row r="413" spans="7:25" ht="12.75"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</row>
    <row r="414" spans="7:25" ht="12.75"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</row>
    <row r="415" spans="7:25" ht="12.75"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</row>
    <row r="416" spans="7:25" ht="12.75"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spans="7:25" ht="12.75"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</row>
    <row r="418" spans="7:25" ht="12.75"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</row>
    <row r="419" spans="7:25" ht="12.75"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</row>
    <row r="420" spans="7:25" ht="12.75"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</row>
    <row r="421" spans="7:25" ht="12.75"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</row>
    <row r="422" spans="7:25" ht="12.75"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</row>
    <row r="423" spans="7:25" ht="12.75"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</row>
    <row r="424" spans="7:25" ht="12.75"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</row>
    <row r="425" spans="7:25" ht="12.75"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</row>
    <row r="426" spans="7:25" ht="12.75"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</row>
    <row r="427" spans="7:25" ht="12.75"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</row>
    <row r="428" spans="7:25" ht="12.75"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</row>
    <row r="429" spans="7:25" ht="12.75"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</row>
    <row r="430" spans="7:25" ht="12.75"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</row>
    <row r="431" spans="7:25" ht="12.75"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</row>
    <row r="432" spans="7:25" ht="12.75"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</row>
    <row r="433" spans="7:25" ht="12.75"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</row>
    <row r="434" spans="7:25" ht="12.75"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</row>
    <row r="435" spans="7:25" ht="12.75"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</row>
    <row r="436" spans="7:25" ht="12.75"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</row>
    <row r="437" spans="7:25" ht="12.75"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</row>
    <row r="438" spans="7:25" ht="12.75"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</row>
    <row r="439" spans="7:25" ht="12.75"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</row>
    <row r="440" spans="7:25" ht="12.75"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</row>
    <row r="441" spans="7:25" ht="12.75"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</row>
    <row r="442" spans="7:25" ht="12.75"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</row>
    <row r="443" spans="7:25" ht="12.75"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</row>
    <row r="444" spans="7:25" ht="12.75"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</row>
    <row r="445" spans="7:25" ht="12.75"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</row>
    <row r="446" spans="7:25" ht="12.75"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</row>
    <row r="447" spans="7:25" ht="12.75"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</row>
    <row r="448" spans="7:25" ht="12.75"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</row>
    <row r="449" spans="7:25" ht="12.75"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</row>
    <row r="450" spans="7:25" ht="12.75"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</row>
    <row r="451" spans="7:25" ht="12.75"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</row>
    <row r="452" spans="7:25" ht="12.75"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</row>
    <row r="453" spans="7:25" ht="12.75"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</row>
    <row r="454" spans="7:25" ht="12.75"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</row>
    <row r="455" spans="7:25" ht="12.75"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</row>
    <row r="456" spans="7:25" ht="12.75"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</row>
    <row r="457" spans="7:25" ht="12.75"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</row>
    <row r="458" spans="7:25" ht="12.75"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</row>
    <row r="459" spans="7:25" ht="12.75"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</row>
    <row r="460" spans="7:25" ht="12.75"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</row>
    <row r="461" spans="7:25" ht="12.75"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</row>
    <row r="462" spans="7:25" ht="12.75"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</row>
    <row r="463" spans="7:25" ht="12.75"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</row>
    <row r="464" spans="7:25" ht="12.75"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</row>
    <row r="465" spans="7:25" ht="12.75"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</row>
    <row r="466" spans="7:25" ht="12.75"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</row>
    <row r="467" spans="7:25" ht="12.75"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</row>
    <row r="468" spans="7:25" ht="12.75"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</row>
    <row r="469" spans="7:25" ht="12.75"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</row>
    <row r="470" spans="7:25" ht="12.75"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</row>
    <row r="471" spans="7:25" ht="12.75"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</row>
    <row r="472" spans="7:25" ht="12.75"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</row>
    <row r="473" spans="7:25" ht="12.75"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</row>
    <row r="474" spans="7:25" ht="12.75"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</row>
    <row r="475" spans="7:25" ht="12.75"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</row>
    <row r="476" spans="7:25" ht="12.75"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</row>
    <row r="477" spans="7:25" ht="12.75"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</row>
    <row r="478" spans="7:25" ht="12.75"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</row>
    <row r="479" spans="7:25" ht="12.75"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</row>
    <row r="480" spans="7:25" ht="12.75"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</row>
    <row r="481" spans="7:25" ht="12.75"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</row>
    <row r="482" spans="7:25" ht="12.75"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</row>
    <row r="483" spans="7:25" ht="12.75"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</row>
    <row r="484" spans="7:25" ht="12.75"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</row>
    <row r="485" spans="7:25" ht="12.75"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</row>
    <row r="486" spans="7:25" ht="12.75"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</row>
    <row r="487" spans="7:25" ht="12.75"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</row>
    <row r="488" spans="7:25" ht="12.75"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</row>
    <row r="489" spans="7:25" ht="12.75"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</row>
    <row r="490" spans="7:25" ht="12.75"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</row>
    <row r="491" spans="7:25" ht="12.75"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</row>
    <row r="492" spans="7:25" ht="12.75"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</row>
    <row r="493" spans="7:25" ht="12.75"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</row>
    <row r="494" spans="7:25" ht="12.75"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</row>
    <row r="495" spans="7:25" ht="12.75"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</row>
    <row r="496" spans="7:25" ht="12.75"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</row>
    <row r="497" spans="7:25" ht="12.75"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</row>
    <row r="498" spans="7:25" ht="12.75"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</row>
    <row r="499" spans="7:25" ht="12.75"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</row>
    <row r="500" spans="7:25" ht="12.75"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</row>
    <row r="501" spans="7:25" ht="12.75"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</row>
    <row r="502" spans="7:25" ht="12.75"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</row>
    <row r="503" spans="7:25" ht="12.75"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</row>
    <row r="504" spans="7:25" ht="12.75"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</row>
    <row r="505" spans="7:25" ht="12.75"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</row>
    <row r="506" spans="7:25" ht="12.75"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</row>
    <row r="507" spans="7:25" ht="12.75"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</row>
    <row r="508" spans="7:25" ht="12.75"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</row>
    <row r="509" spans="7:25" ht="12.75"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</row>
    <row r="510" spans="7:25" ht="12.75"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</row>
    <row r="511" spans="7:25" ht="12.75"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</row>
    <row r="512" spans="7:25" ht="12.75"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</row>
    <row r="513" spans="7:25" ht="12.75"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</row>
    <row r="514" spans="7:25" ht="12.75"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</row>
    <row r="515" spans="7:25" ht="12.75"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</row>
    <row r="516" spans="7:25" ht="12.75"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</row>
    <row r="517" spans="7:25" ht="12.75"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</row>
    <row r="518" spans="7:25" ht="12.75"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</row>
    <row r="519" spans="7:25" ht="12.75"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</row>
    <row r="520" spans="7:25" ht="12.75"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</row>
    <row r="521" spans="7:25" ht="12.75"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</row>
    <row r="522" spans="7:25" ht="12.75"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</row>
    <row r="523" spans="7:25" ht="12.75"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</row>
    <row r="524" spans="7:25" ht="12.75"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</row>
    <row r="525" spans="7:25" ht="12.75"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</row>
    <row r="526" spans="7:25" ht="12.75"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</row>
    <row r="527" spans="7:25" ht="12.75"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</row>
    <row r="528" spans="7:25" ht="12.75"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</row>
    <row r="529" spans="7:25" ht="12.75"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</row>
    <row r="530" spans="7:25" ht="12.75"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</row>
    <row r="531" spans="7:25" ht="12.75"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</row>
    <row r="532" spans="7:25" ht="12.75"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</row>
    <row r="533" spans="7:25" ht="12.75"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</row>
    <row r="534" spans="7:25" ht="12.75"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</row>
    <row r="535" spans="7:25" ht="12.75"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</row>
    <row r="536" spans="7:25" ht="12.75"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</row>
    <row r="537" spans="7:25" ht="12.75"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</row>
    <row r="538" spans="7:25" ht="12.75"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</row>
    <row r="539" spans="7:25" ht="12.75"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</row>
    <row r="540" spans="7:25" ht="12.75"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</row>
    <row r="541" spans="7:25" ht="12.75"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</row>
    <row r="542" spans="7:25" ht="12.75"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</row>
    <row r="543" spans="7:25" ht="12.75"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</row>
    <row r="544" spans="7:25" ht="12.75"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</row>
    <row r="545" spans="7:25" ht="12.75"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</row>
    <row r="546" spans="7:25" ht="12.75"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</row>
    <row r="547" spans="7:25" ht="12.75"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</row>
    <row r="548" spans="7:25" ht="12.75"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</row>
    <row r="549" spans="7:25" ht="12.75"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</row>
    <row r="550" spans="7:25" ht="12.75"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</row>
    <row r="551" spans="7:25" ht="12.75"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</row>
    <row r="552" spans="7:25" ht="12.75"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</row>
    <row r="553" spans="7:25" ht="12.75"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</row>
    <row r="554" spans="7:25" ht="12.75"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</row>
    <row r="555" spans="7:25" ht="12.75"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</row>
    <row r="556" spans="7:25" ht="12.75"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</row>
    <row r="557" spans="7:25" ht="12.75"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</row>
    <row r="558" spans="7:25" ht="12.75"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</row>
    <row r="559" spans="7:25" ht="12.75"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</row>
    <row r="560" spans="7:25" ht="12.75"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</row>
    <row r="561" spans="7:25" ht="12.75"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</row>
    <row r="562" spans="7:25" ht="12.75"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</row>
    <row r="563" spans="7:25" ht="12.75"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</row>
    <row r="564" spans="7:25" ht="12.75"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</row>
    <row r="565" spans="7:25" ht="12.75"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</row>
    <row r="566" spans="7:25" ht="12.75"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</row>
    <row r="567" spans="7:25" ht="12.75"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</row>
    <row r="568" spans="7:25" ht="12.75"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</row>
    <row r="569" spans="7:25" ht="12.75"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</row>
    <row r="570" spans="7:25" ht="12.75"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</row>
    <row r="571" spans="7:25" ht="12.75"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</row>
    <row r="572" spans="7:25" ht="12.75"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</row>
    <row r="573" spans="7:25" ht="12.75"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</row>
    <row r="574" spans="7:25" ht="12.75"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</row>
    <row r="575" spans="7:25" ht="12.75"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</row>
    <row r="576" spans="7:25" ht="12.75"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</row>
    <row r="577" spans="7:25" ht="12.75"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</row>
    <row r="578" spans="7:25" ht="12.75"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</row>
    <row r="579" spans="7:25" ht="12.75"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</row>
    <row r="580" spans="7:25" ht="12.75"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</row>
    <row r="581" spans="7:25" ht="12.75"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</row>
    <row r="582" spans="7:25" ht="12.75"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</row>
    <row r="583" spans="7:25" ht="12.75"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</row>
    <row r="584" spans="7:25" ht="12.75"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</row>
    <row r="585" spans="7:25" ht="12.75"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</row>
    <row r="586" spans="7:25" ht="12.75"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</row>
    <row r="587" spans="7:25" ht="12.75"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</row>
    <row r="588" spans="7:25" ht="12.75"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</row>
    <row r="589" spans="7:25" ht="12.75"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</row>
    <row r="590" spans="7:25" ht="12.75"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</row>
    <row r="591" spans="7:25" ht="12.75"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</row>
    <row r="592" spans="7:25" ht="12.75"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</row>
    <row r="593" spans="7:25" ht="12.75"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</row>
    <row r="594" spans="7:25" ht="12.75"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</row>
    <row r="595" spans="7:25" ht="12.75"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</row>
    <row r="596" spans="7:25" ht="12.75"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</row>
    <row r="597" spans="7:25" ht="12.75"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</row>
    <row r="598" spans="7:25" ht="12.75"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</row>
    <row r="599" spans="7:25" ht="12.75"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</row>
    <row r="600" spans="7:25" ht="12.75"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</row>
    <row r="601" spans="7:25" ht="12.75"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</row>
    <row r="602" spans="7:25" ht="12.75"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</row>
    <row r="603" spans="7:25" ht="12.75"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</row>
    <row r="604" spans="7:25" ht="12.75"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</row>
    <row r="605" spans="7:25" ht="12.75"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</row>
    <row r="606" spans="7:25" ht="12.75"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</row>
    <row r="607" spans="7:25" ht="12.75"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</row>
    <row r="608" spans="7:25" ht="12.75"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</row>
    <row r="609" spans="7:25" ht="12.75"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</row>
    <row r="610" spans="7:25" ht="12.75"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</row>
    <row r="611" spans="7:25" ht="12.75"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</row>
    <row r="612" spans="7:25" ht="12.75"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</row>
    <row r="613" spans="7:25" ht="12.75"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</row>
    <row r="614" spans="7:25" ht="12.75"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</row>
    <row r="615" spans="7:25" ht="12.75"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</row>
    <row r="616" spans="7:25" ht="12.75"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</row>
    <row r="617" spans="7:25" ht="12.75"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</row>
    <row r="618" spans="7:25" ht="12.75"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</row>
    <row r="619" spans="7:25" ht="12.75"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</row>
    <row r="620" spans="7:25" ht="12.75"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</row>
    <row r="621" spans="7:25" ht="12.75"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</row>
    <row r="622" spans="7:25" ht="12.75"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</row>
    <row r="623" spans="7:25" ht="12.75"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</row>
    <row r="624" spans="7:25" ht="12.75"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</row>
    <row r="625" spans="7:25" ht="12.75"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</row>
    <row r="626" spans="7:25" ht="12.75"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</row>
    <row r="627" spans="7:25" ht="12.75"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</row>
    <row r="628" spans="7:25" ht="12.75"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</row>
    <row r="629" spans="7:25" ht="12.75"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</row>
    <row r="630" spans="7:25" ht="12.75"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</row>
    <row r="631" spans="7:25" ht="12.75"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</row>
    <row r="632" spans="7:25" ht="12.75"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</row>
    <row r="633" spans="7:25" ht="12.75"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</row>
    <row r="634" spans="7:25" ht="12.75"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</row>
    <row r="635" spans="7:25" ht="12.75"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</row>
    <row r="636" spans="7:25" ht="12.75"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</row>
    <row r="637" spans="7:25" ht="12.75"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</row>
    <row r="638" spans="7:25" ht="12.75"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</row>
    <row r="639" spans="7:25" ht="12.75"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</row>
    <row r="640" spans="7:25" ht="12.75"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</row>
    <row r="641" spans="7:25" ht="12.75"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</row>
    <row r="642" spans="7:25" ht="12.75"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</row>
    <row r="643" spans="7:25" ht="12.75"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</row>
    <row r="644" spans="7:25" ht="12.75"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</row>
    <row r="645" spans="7:25" ht="12.75"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</row>
    <row r="646" spans="7:25" ht="12.75"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</row>
    <row r="647" spans="7:25" ht="12.75"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</row>
    <row r="648" spans="7:25" ht="12.75"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</row>
    <row r="649" spans="7:25" ht="12.75"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</row>
    <row r="650" spans="7:25" ht="12.75"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</row>
    <row r="651" spans="7:25" ht="12.75"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</row>
    <row r="652" spans="7:25" ht="12.75"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</row>
    <row r="653" spans="7:25" ht="12.75"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</row>
    <row r="654" spans="7:25" ht="12.75"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</row>
    <row r="655" spans="7:25" ht="12.75"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</row>
    <row r="656" spans="7:25" ht="12.75"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</row>
    <row r="657" spans="7:25" ht="12.75"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</row>
    <row r="658" spans="7:25" ht="12.75"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</row>
    <row r="659" spans="7:25" ht="12.75"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</row>
    <row r="660" spans="7:25" ht="12.75"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</row>
    <row r="661" spans="7:25" ht="12.75"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</row>
    <row r="662" spans="7:25" ht="12.75"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</row>
    <row r="663" spans="7:25" ht="12.75"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</row>
    <row r="664" spans="7:25" ht="12.75"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</row>
    <row r="665" spans="7:25" ht="12.75"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</row>
    <row r="666" spans="7:25" ht="12.75"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</row>
    <row r="667" spans="7:25" ht="12.75"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</row>
    <row r="668" spans="7:25" ht="12.75"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</row>
    <row r="669" spans="7:25" ht="12.75"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</row>
    <row r="670" spans="7:25" ht="12.75"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</row>
    <row r="671" spans="7:25" ht="12.75"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</row>
    <row r="672" spans="7:25" ht="12.75"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</row>
    <row r="673" spans="7:25" ht="12.75"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</row>
    <row r="674" spans="7:25" ht="12.75"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</row>
    <row r="675" spans="7:25" ht="12.75"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</row>
    <row r="676" spans="7:25" ht="12.75"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</row>
    <row r="677" spans="7:25" ht="12.75"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</row>
    <row r="678" spans="7:25" ht="12.75"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</row>
    <row r="679" spans="7:25" ht="12.75"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</row>
    <row r="680" spans="7:25" ht="12.75"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</row>
    <row r="681" spans="7:25" ht="12.75"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</row>
    <row r="682" spans="7:25" ht="12.75"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</row>
    <row r="683" spans="7:25" ht="12.75"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</row>
    <row r="684" spans="7:25" ht="12.75"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</row>
    <row r="685" spans="7:25" ht="12.75"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</row>
    <row r="686" spans="7:25" ht="12.75"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</row>
    <row r="687" spans="7:25" ht="12.75"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</row>
    <row r="688" spans="7:25" ht="12.75"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</row>
    <row r="689" spans="7:25" ht="12.75"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</row>
    <row r="690" spans="7:25" ht="12.75"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</row>
    <row r="691" spans="7:25" ht="12.75"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</row>
    <row r="692" spans="7:25" ht="12.75"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</row>
    <row r="693" spans="7:25" ht="12.75"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</row>
    <row r="694" spans="7:25" ht="12.75"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</row>
    <row r="695" spans="7:25" ht="12.75"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</row>
    <row r="696" spans="7:25" ht="12.75"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</row>
    <row r="697" spans="7:25" ht="12.75"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</row>
    <row r="698" spans="7:25" ht="12.75"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</row>
    <row r="699" spans="7:25" ht="12.75"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</row>
    <row r="700" spans="7:25" ht="12.75"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</row>
    <row r="701" spans="7:25" ht="12.75"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</row>
    <row r="702" spans="7:25" ht="12.75"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</row>
    <row r="703" spans="7:25" ht="12.75"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</row>
    <row r="704" spans="7:25" ht="12.75"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</row>
    <row r="705" spans="7:25" ht="12.75"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</row>
    <row r="706" spans="7:25" ht="12.75"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</row>
    <row r="707" spans="7:25" ht="12.75"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</row>
    <row r="708" spans="7:25" ht="12.75"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</row>
    <row r="709" spans="7:25" ht="12.75"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</row>
    <row r="710" spans="7:25" ht="12.75"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</row>
    <row r="711" spans="7:25" ht="12.75"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</row>
    <row r="712" spans="7:25" ht="12.75"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</row>
    <row r="713" spans="7:25" ht="12.75"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</row>
    <row r="714" spans="7:25" ht="12.75"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</row>
    <row r="715" spans="7:25" ht="12.75"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</row>
    <row r="716" spans="7:25" ht="12.75"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</row>
    <row r="717" spans="7:25" ht="12.75"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</row>
    <row r="718" spans="7:25" ht="12.75"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</row>
    <row r="719" spans="7:25" ht="12.75"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</row>
    <row r="720" spans="7:25" ht="12.75"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</row>
    <row r="721" spans="7:25" ht="12.75"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</row>
    <row r="722" spans="7:25" ht="12.75"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</row>
    <row r="723" spans="7:25" ht="12.75"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</row>
    <row r="724" spans="7:25" ht="12.75"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</row>
    <row r="725" spans="7:25" ht="12.75"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</row>
    <row r="726" spans="7:25" ht="12.75"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</row>
    <row r="727" spans="7:25" ht="12.75"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</row>
    <row r="728" spans="7:25" ht="12.75"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</row>
    <row r="729" spans="7:25" ht="12.75"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</row>
    <row r="730" spans="7:25" ht="12.75"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</row>
    <row r="731" spans="7:25" ht="12.75"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</row>
    <row r="732" spans="7:25" ht="12.75"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</row>
    <row r="733" spans="7:25" ht="12.75"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</row>
    <row r="734" spans="7:25" ht="12.75"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</row>
    <row r="735" spans="7:25" ht="12.75"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</row>
    <row r="736" spans="7:25" ht="12.75"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</row>
    <row r="737" spans="7:25" ht="12.75"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</row>
    <row r="738" spans="7:25" ht="12.75"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</row>
    <row r="739" spans="7:25" ht="12.75"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</row>
    <row r="740" spans="7:25" ht="12.75"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</row>
    <row r="741" spans="7:25" ht="12.75"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</row>
    <row r="742" spans="7:25" ht="12.75"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</row>
    <row r="743" spans="7:25" ht="12.75"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</row>
    <row r="744" spans="7:25" ht="12.75"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</row>
    <row r="745" spans="7:25" ht="12.75"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</row>
    <row r="746" spans="7:25" ht="12.75"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</row>
    <row r="747" spans="7:25" ht="12.75"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</row>
    <row r="748" spans="7:25" ht="12.75"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</row>
    <row r="749" spans="7:25" ht="12.75"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</row>
    <row r="750" spans="7:25" ht="12.75"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</row>
    <row r="751" spans="7:25" ht="12.75"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</row>
    <row r="752" spans="7:25" ht="12.75"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</row>
    <row r="753" spans="7:25" ht="12.75"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</row>
    <row r="754" spans="7:25" ht="12.75"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</row>
    <row r="755" spans="7:25" ht="12.75"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</row>
    <row r="756" spans="7:25" ht="12.75"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</row>
    <row r="757" spans="7:25" ht="12.75"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</row>
    <row r="758" spans="7:25" ht="12.75"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</row>
    <row r="759" spans="7:25" ht="12.75"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</row>
    <row r="760" spans="7:25" ht="12.75"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</row>
    <row r="761" spans="7:25" ht="12.75"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</row>
    <row r="762" spans="7:25" ht="12.75"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</row>
    <row r="763" spans="7:25" ht="12.75"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</row>
    <row r="764" spans="7:25" ht="12.75"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</row>
    <row r="765" spans="7:25" ht="12.75"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</row>
    <row r="766" spans="7:25" ht="12.75"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</row>
    <row r="767" spans="7:25" ht="12.75"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</row>
    <row r="768" spans="7:25" ht="12.75"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</row>
    <row r="769" spans="7:25" ht="12.75"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</row>
    <row r="770" spans="7:25" ht="12.75"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</row>
    <row r="771" spans="7:25" ht="12.75"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</row>
    <row r="772" spans="7:25" ht="12.75"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</row>
    <row r="773" spans="7:25" ht="12.75"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</row>
    <row r="774" spans="7:25" ht="12.75"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</row>
    <row r="775" spans="7:25" ht="12.75"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</row>
    <row r="776" spans="7:25" ht="12.75"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</row>
    <row r="777" spans="7:25" ht="12.75"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</row>
    <row r="778" spans="7:25" ht="12.75"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</row>
    <row r="779" spans="7:25" ht="12.75"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</row>
    <row r="780" spans="7:25" ht="12.75"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</row>
    <row r="781" spans="7:25" ht="12.75"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</row>
    <row r="782" spans="7:25" ht="12.75"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</row>
    <row r="783" spans="7:25" ht="12.75"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</row>
    <row r="784" spans="7:25" ht="12.75"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</row>
    <row r="785" spans="7:25" ht="12.75"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</row>
    <row r="786" spans="7:25" ht="12.75"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</row>
    <row r="787" spans="7:25" ht="12.75"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</row>
    <row r="788" spans="7:25" ht="12.75"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</row>
    <row r="789" spans="7:25" ht="12.75"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</row>
    <row r="790" spans="7:25" ht="12.75"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</row>
    <row r="791" spans="7:25" ht="12.75"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</row>
    <row r="792" spans="7:25" ht="12.75"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</row>
    <row r="793" spans="7:25" ht="12.75"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</row>
    <row r="794" spans="7:25" ht="12.75"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</row>
    <row r="795" spans="7:25" ht="12.75"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</row>
    <row r="796" spans="7:25" ht="12.75"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</row>
    <row r="797" spans="7:25" ht="12.75"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</row>
    <row r="798" spans="7:25" ht="12.75"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</row>
    <row r="799" spans="7:25" ht="12.75"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</row>
    <row r="800" spans="7:25" ht="12.75"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</row>
    <row r="801" spans="7:25" ht="12.75"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</row>
    <row r="802" spans="7:25" ht="12.75"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</row>
    <row r="803" spans="7:25" ht="12.75"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</row>
    <row r="804" spans="7:25" ht="12.75"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</row>
    <row r="805" spans="7:25" ht="12.75"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</row>
    <row r="806" spans="7:25" ht="12.75"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</row>
    <row r="807" spans="7:25" ht="12.75"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</row>
    <row r="808" spans="7:25" ht="12.75"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</row>
    <row r="809" spans="7:25" ht="12.75"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</row>
    <row r="810" spans="7:25" ht="12.75"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</row>
    <row r="811" spans="7:25" ht="12.75"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</row>
    <row r="812" spans="7:25" ht="12.75"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</row>
    <row r="813" spans="7:25" ht="12.75"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</row>
    <row r="814" spans="7:25" ht="12.75"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</row>
    <row r="815" spans="7:25" ht="12.75"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</row>
    <row r="816" spans="7:25" ht="12.75"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</row>
    <row r="817" spans="7:25" ht="12.75"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</row>
    <row r="818" spans="7:25" ht="12.75"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</row>
    <row r="819" spans="7:25" ht="12.75"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</row>
    <row r="820" spans="7:25" ht="12.75"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</row>
    <row r="821" spans="7:25" ht="12.75"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</row>
    <row r="822" spans="7:25" ht="12.75"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</row>
    <row r="823" spans="7:25" ht="12.75"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</row>
    <row r="824" spans="7:25" ht="12.75"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</row>
    <row r="825" spans="7:25" ht="12.75"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</row>
    <row r="826" spans="7:25" ht="12.75"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</row>
    <row r="827" spans="7:25" ht="12.75"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</row>
    <row r="828" spans="7:25" ht="12.75"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</row>
    <row r="829" spans="7:25" ht="12.75"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</row>
    <row r="830" spans="7:25" ht="12.75"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</row>
    <row r="831" spans="7:25" ht="12.75"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</row>
    <row r="832" spans="7:25" ht="12.75"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</row>
    <row r="833" spans="7:25" ht="12.75"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</row>
    <row r="834" spans="7:25" ht="12.75"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</row>
    <row r="835" spans="7:25" ht="12.75"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</row>
    <row r="836" spans="7:25" ht="12.75"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</row>
    <row r="837" spans="7:25" ht="12.75"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</row>
    <row r="838" spans="7:25" ht="12.75"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</row>
    <row r="839" spans="7:25" ht="12.75"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</row>
    <row r="840" spans="7:25" ht="12.75"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</row>
    <row r="841" spans="7:25" ht="12.75"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</row>
    <row r="842" spans="7:25" ht="12.75"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</row>
    <row r="843" spans="7:25" ht="12.75"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</row>
    <row r="844" spans="7:25" ht="12.75"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</row>
    <row r="845" spans="7:25" ht="12.75"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</row>
    <row r="846" spans="7:25" ht="12.75"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</row>
    <row r="847" spans="7:25" ht="12.75"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</row>
    <row r="848" spans="7:25" ht="12.75"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</row>
    <row r="849" spans="7:25" ht="12.75"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</row>
    <row r="850" spans="7:25" ht="12.75"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</row>
    <row r="851" spans="7:25" ht="12.75"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</row>
    <row r="852" spans="7:25" ht="12.75"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</row>
    <row r="853" spans="7:25" ht="12.75"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</row>
    <row r="854" spans="7:25" ht="12.75"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</row>
    <row r="855" spans="7:25" ht="12.75"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</row>
    <row r="856" spans="7:25" ht="12.75"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</row>
    <row r="857" spans="7:25" ht="12.75"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</row>
    <row r="858" spans="7:25" ht="12.75"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</row>
    <row r="859" spans="7:25" ht="12.75"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</row>
    <row r="860" spans="7:25" ht="12.75"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</row>
    <row r="861" spans="7:25" ht="12.75"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</row>
    <row r="862" spans="7:25" ht="12.75"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</row>
    <row r="863" spans="7:25" ht="12.75"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</row>
    <row r="864" spans="7:25" ht="12.75"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</row>
    <row r="865" spans="7:25" ht="12.75"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</row>
    <row r="866" spans="7:25" ht="12.75"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</row>
    <row r="867" spans="7:25" ht="12.75"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</row>
    <row r="868" spans="7:25" ht="12.75"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</row>
    <row r="869" spans="7:25" ht="12.75"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</row>
    <row r="870" spans="7:25" ht="12.75"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</row>
    <row r="871" spans="7:25" ht="12.75"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</row>
    <row r="872" spans="7:25" ht="12.75"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</row>
    <row r="873" spans="7:25" ht="12.75"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</row>
    <row r="874" spans="7:25" ht="12.75"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</row>
    <row r="875" spans="7:25" ht="12.75"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</row>
    <row r="876" spans="7:25" ht="12.75"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</row>
    <row r="877" spans="7:25" ht="12.75"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</row>
    <row r="878" spans="7:25" ht="12.75"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</row>
    <row r="879" spans="7:25" ht="12.75"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</row>
    <row r="880" spans="7:25" ht="12.75"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</row>
    <row r="881" spans="7:25" ht="12.75"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</row>
    <row r="882" spans="7:25" ht="12.75"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</row>
    <row r="883" spans="7:25" ht="12.75"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</row>
    <row r="884" spans="7:25" ht="12.75"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</row>
    <row r="885" spans="7:25" ht="12.75"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</row>
    <row r="886" spans="7:25" ht="12.75"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</row>
    <row r="887" spans="7:25" ht="12.75"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</row>
    <row r="888" spans="7:25" ht="12.75"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</row>
    <row r="889" spans="7:25" ht="12.75"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</row>
    <row r="890" spans="7:25" ht="12.75"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</row>
    <row r="891" spans="7:25" ht="12.75"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</row>
    <row r="892" spans="7:25" ht="12.75"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</row>
    <row r="893" spans="7:25" ht="12.75"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</row>
    <row r="894" spans="7:25" ht="12.75"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</row>
    <row r="895" spans="7:25" ht="12.75"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</row>
    <row r="896" spans="7:25" ht="12.75"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</row>
    <row r="897" spans="7:25" ht="12.75"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</row>
    <row r="898" spans="7:25" ht="12.75"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</row>
    <row r="899" spans="7:25" ht="12.75"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</row>
    <row r="900" spans="7:25" ht="12.75"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</row>
    <row r="901" spans="7:25" ht="12.75"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</row>
    <row r="902" spans="7:25" ht="12.75"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</row>
    <row r="903" spans="7:25" ht="12.75"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</row>
    <row r="904" spans="7:25" ht="12.75"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</row>
    <row r="905" spans="7:25" ht="12.75"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</row>
    <row r="906" spans="7:25" ht="12.75"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</row>
    <row r="907" spans="7:25" ht="12.75"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</row>
    <row r="908" spans="7:25" ht="12.75"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</row>
    <row r="909" spans="7:25" ht="12.75"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</row>
    <row r="910" spans="7:25" ht="12.75"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</row>
    <row r="911" spans="7:25" ht="12.75"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</row>
    <row r="912" spans="7:25" ht="12.75"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</row>
    <row r="913" spans="7:25" ht="12.75"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</row>
    <row r="914" spans="7:25" ht="12.75"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</row>
    <row r="915" spans="7:25" ht="12.75"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</row>
    <row r="916" spans="7:25" ht="12.75"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</row>
    <row r="917" spans="7:25" ht="12.75"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</row>
    <row r="918" spans="7:25" ht="12.75"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</row>
    <row r="919" spans="7:25" ht="12.75"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</row>
    <row r="920" spans="7:25" ht="12.75"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</row>
    <row r="921" spans="7:25" ht="12.75"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</row>
    <row r="922" spans="7:25" ht="12.75"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</row>
    <row r="923" spans="7:25" ht="12.75"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</row>
    <row r="924" spans="7:25" ht="12.75"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</row>
    <row r="925" spans="7:25" ht="12.75"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</row>
    <row r="926" spans="7:25" ht="12.75"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</row>
    <row r="927" spans="7:25" ht="12.75"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</row>
    <row r="928" spans="7:25" ht="12.75"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</row>
    <row r="929" spans="7:25" ht="12.75"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</row>
    <row r="930" spans="7:25" ht="12.75"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7:25" ht="12.75"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</row>
    <row r="932" spans="7:25" ht="12.75"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</row>
    <row r="933" spans="7:25" ht="12.75"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</row>
    <row r="934" spans="7:25" ht="12.75"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</row>
    <row r="935" spans="7:25" ht="12.75"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</row>
    <row r="936" spans="7:25" ht="12.75"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</row>
    <row r="937" spans="7:25" ht="12.75"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</row>
    <row r="938" spans="7:25" ht="12.75"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</row>
    <row r="939" spans="7:25" ht="12.75"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</row>
    <row r="940" spans="7:25" ht="12.75"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</row>
    <row r="941" spans="7:25" ht="12.75"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</row>
  </sheetData>
  <sheetProtection/>
  <mergeCells count="66">
    <mergeCell ref="B83:D83"/>
    <mergeCell ref="B86:H86"/>
    <mergeCell ref="A2:L2"/>
    <mergeCell ref="A3:L3"/>
    <mergeCell ref="A5:A7"/>
    <mergeCell ref="B5:B7"/>
    <mergeCell ref="C5:C7"/>
    <mergeCell ref="D5:D7"/>
    <mergeCell ref="E5:E7"/>
    <mergeCell ref="F5:F7"/>
    <mergeCell ref="G5:L5"/>
    <mergeCell ref="M5:M7"/>
    <mergeCell ref="N5:Y5"/>
    <mergeCell ref="G6:I6"/>
    <mergeCell ref="J6:L6"/>
    <mergeCell ref="N6:P6"/>
    <mergeCell ref="Q6:S6"/>
    <mergeCell ref="T6:V6"/>
    <mergeCell ref="W6:Y6"/>
    <mergeCell ref="A22:A24"/>
    <mergeCell ref="B22:B24"/>
    <mergeCell ref="C22:C24"/>
    <mergeCell ref="D22:D24"/>
    <mergeCell ref="E22:E24"/>
    <mergeCell ref="F22:F24"/>
    <mergeCell ref="G22:L22"/>
    <mergeCell ref="M22:M24"/>
    <mergeCell ref="N22:Y22"/>
    <mergeCell ref="G23:I23"/>
    <mergeCell ref="J23:L23"/>
    <mergeCell ref="N23:P23"/>
    <mergeCell ref="Q23:S23"/>
    <mergeCell ref="T23:V23"/>
    <mergeCell ref="W23:Y23"/>
    <mergeCell ref="A47:A49"/>
    <mergeCell ref="B47:B49"/>
    <mergeCell ref="C47:C49"/>
    <mergeCell ref="D47:D49"/>
    <mergeCell ref="E47:E49"/>
    <mergeCell ref="F47:F49"/>
    <mergeCell ref="G47:L47"/>
    <mergeCell ref="M47:M49"/>
    <mergeCell ref="N47:Y47"/>
    <mergeCell ref="G48:I48"/>
    <mergeCell ref="J48:L48"/>
    <mergeCell ref="N48:P48"/>
    <mergeCell ref="Q48:S48"/>
    <mergeCell ref="T48:V48"/>
    <mergeCell ref="W48:Y48"/>
    <mergeCell ref="E69:E71"/>
    <mergeCell ref="F69:F71"/>
    <mergeCell ref="G69:L69"/>
    <mergeCell ref="G70:I70"/>
    <mergeCell ref="J70:L70"/>
    <mergeCell ref="A69:A71"/>
    <mergeCell ref="B69:B71"/>
    <mergeCell ref="C69:C71"/>
    <mergeCell ref="D69:D71"/>
    <mergeCell ref="M86:S86"/>
    <mergeCell ref="M83:O83"/>
    <mergeCell ref="N70:P70"/>
    <mergeCell ref="Q70:S70"/>
    <mergeCell ref="M69:M71"/>
    <mergeCell ref="N69:Y69"/>
    <mergeCell ref="T70:V70"/>
    <mergeCell ref="W70:Y70"/>
  </mergeCells>
  <printOptions/>
  <pageMargins left="0.2" right="0.21" top="0.17" bottom="0.36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2012-04-12T07:34:01Z</dcterms:created>
  <dcterms:modified xsi:type="dcterms:W3CDTF">2012-04-12T07:34:58Z</dcterms:modified>
  <cp:category/>
  <cp:version/>
  <cp:contentType/>
  <cp:contentStatus/>
</cp:coreProperties>
</file>